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uan acuña\Documents\5.-Informe Trimestral ASECAM\2024.1T.Informe Trimestral\5.- LDF\"/>
    </mc:Choice>
  </mc:AlternateContent>
  <xr:revisionPtr revIDLastSave="0" documentId="8_{F99B8EB4-BB0D-4324-9D34-7D301BBCA3E5}" xr6:coauthVersionLast="36" xr6:coauthVersionMax="36" xr10:uidLastSave="{00000000-0000-0000-0000-000000000000}"/>
  <bookViews>
    <workbookView xWindow="0" yWindow="0" windowWidth="28800" windowHeight="11505" xr2:uid="{E50A3C15-804E-4F38-B131-4EF56775A630}"/>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E48" i="1"/>
  <c r="D48" i="1"/>
  <c r="C48" i="1"/>
  <c r="B48" i="1"/>
  <c r="H32" i="1"/>
  <c r="G32" i="1"/>
  <c r="F32" i="1"/>
  <c r="E32" i="1"/>
  <c r="D32" i="1"/>
  <c r="C32" i="1"/>
  <c r="B32" i="1"/>
  <c r="H27" i="1"/>
  <c r="G27" i="1"/>
  <c r="F27" i="1"/>
  <c r="E27" i="1"/>
  <c r="D27" i="1"/>
  <c r="C27" i="1"/>
  <c r="B27" i="1"/>
  <c r="IV14" i="1"/>
  <c r="IU14" i="1"/>
  <c r="IT14" i="1"/>
  <c r="IS14" i="1"/>
  <c r="IR14" i="1"/>
  <c r="IR13" i="1" s="1"/>
  <c r="IQ14" i="1"/>
  <c r="IP14" i="1"/>
  <c r="IO14" i="1"/>
  <c r="IN14" i="1"/>
  <c r="IM14" i="1"/>
  <c r="IL14" i="1"/>
  <c r="IK14" i="1"/>
  <c r="IJ14" i="1"/>
  <c r="II14" i="1"/>
  <c r="IH14" i="1"/>
  <c r="IG14" i="1"/>
  <c r="IF14" i="1"/>
  <c r="IE14" i="1"/>
  <c r="ID14" i="1"/>
  <c r="IC14" i="1"/>
  <c r="IB14" i="1"/>
  <c r="IA14" i="1"/>
  <c r="HZ14" i="1"/>
  <c r="HY14" i="1"/>
  <c r="HX14" i="1"/>
  <c r="HW14" i="1"/>
  <c r="HV14" i="1"/>
  <c r="HU14" i="1"/>
  <c r="HT14" i="1"/>
  <c r="HS14" i="1"/>
  <c r="HR14" i="1"/>
  <c r="HQ14" i="1"/>
  <c r="HP14" i="1"/>
  <c r="HO14" i="1"/>
  <c r="HN14" i="1"/>
  <c r="HM14" i="1"/>
  <c r="HL14" i="1"/>
  <c r="HK14" i="1"/>
  <c r="HJ14" i="1"/>
  <c r="HI14" i="1"/>
  <c r="HH14" i="1"/>
  <c r="HG14" i="1"/>
  <c r="HF14" i="1"/>
  <c r="HE14" i="1"/>
  <c r="HD14" i="1"/>
  <c r="HC14" i="1"/>
  <c r="HB14" i="1"/>
  <c r="HA14" i="1"/>
  <c r="GZ14" i="1"/>
  <c r="GY14" i="1"/>
  <c r="GX14" i="1"/>
  <c r="GW14" i="1"/>
  <c r="GV14" i="1"/>
  <c r="GU14" i="1"/>
  <c r="GT14" i="1"/>
  <c r="GS14" i="1"/>
  <c r="GR14" i="1"/>
  <c r="GQ14" i="1"/>
  <c r="GP14" i="1"/>
  <c r="GO14" i="1"/>
  <c r="GN14" i="1"/>
  <c r="GM14" i="1"/>
  <c r="GL14" i="1"/>
  <c r="GK14" i="1"/>
  <c r="GJ14" i="1"/>
  <c r="GI14" i="1"/>
  <c r="GH14" i="1"/>
  <c r="GG14" i="1"/>
  <c r="GF14"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L14" i="1"/>
  <c r="EK14" i="1"/>
  <c r="EJ14" i="1"/>
  <c r="EI14" i="1"/>
  <c r="EH14" i="1"/>
  <c r="EG14" i="1"/>
  <c r="EF14" i="1"/>
  <c r="EE14" i="1"/>
  <c r="ED14"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G14" i="1"/>
  <c r="F14" i="1"/>
  <c r="D14" i="1"/>
  <c r="D13" i="1" s="1"/>
  <c r="D8" i="1" s="1"/>
  <c r="D25" i="1" s="1"/>
  <c r="B14" i="1"/>
  <c r="IV13" i="1"/>
  <c r="IU13" i="1"/>
  <c r="IT13" i="1"/>
  <c r="IS13" i="1"/>
  <c r="IQ13" i="1"/>
  <c r="IP13" i="1"/>
  <c r="IO13" i="1"/>
  <c r="IN13" i="1"/>
  <c r="IM13" i="1"/>
  <c r="IL13" i="1"/>
  <c r="IK13" i="1"/>
  <c r="IJ13" i="1"/>
  <c r="II13" i="1"/>
  <c r="IH13" i="1"/>
  <c r="IG13" i="1"/>
  <c r="IF13" i="1"/>
  <c r="IE13" i="1"/>
  <c r="ID13" i="1"/>
  <c r="IC13" i="1"/>
  <c r="IB13" i="1"/>
  <c r="IA13" i="1"/>
  <c r="HZ13" i="1"/>
  <c r="HY13" i="1"/>
  <c r="HX13" i="1"/>
  <c r="HW13" i="1"/>
  <c r="HV13" i="1"/>
  <c r="HU13" i="1"/>
  <c r="HT13" i="1"/>
  <c r="HS13" i="1"/>
  <c r="HR13" i="1"/>
  <c r="HQ13" i="1"/>
  <c r="HP13" i="1"/>
  <c r="HO13" i="1"/>
  <c r="HN13" i="1"/>
  <c r="HM13" i="1"/>
  <c r="HL13" i="1"/>
  <c r="HK13" i="1"/>
  <c r="HJ13" i="1"/>
  <c r="HI13" i="1"/>
  <c r="HH13" i="1"/>
  <c r="HG13" i="1"/>
  <c r="HF13" i="1"/>
  <c r="HE13" i="1"/>
  <c r="HD13" i="1"/>
  <c r="HC13" i="1"/>
  <c r="HB13" i="1"/>
  <c r="HA13" i="1"/>
  <c r="GZ13" i="1"/>
  <c r="GY13" i="1"/>
  <c r="GX13" i="1"/>
  <c r="GW13" i="1"/>
  <c r="GV13" i="1"/>
  <c r="GU13" i="1"/>
  <c r="GT13" i="1"/>
  <c r="GS13" i="1"/>
  <c r="GR13" i="1"/>
  <c r="GQ13" i="1"/>
  <c r="GP13" i="1"/>
  <c r="GO13" i="1"/>
  <c r="GN13" i="1"/>
  <c r="GM13" i="1"/>
  <c r="GL13" i="1"/>
  <c r="GK13" i="1"/>
  <c r="GJ13" i="1"/>
  <c r="GI13" i="1"/>
  <c r="GH13" i="1"/>
  <c r="GG13" i="1"/>
  <c r="GF13" i="1"/>
  <c r="GE13" i="1"/>
  <c r="GD13" i="1"/>
  <c r="GC13" i="1"/>
  <c r="GB13" i="1"/>
  <c r="GA13" i="1"/>
  <c r="FZ13" i="1"/>
  <c r="FY13" i="1"/>
  <c r="FX13" i="1"/>
  <c r="FW13" i="1"/>
  <c r="FV13" i="1"/>
  <c r="FU13" i="1"/>
  <c r="FT13" i="1"/>
  <c r="FS13" i="1"/>
  <c r="FR13" i="1"/>
  <c r="FQ13" i="1"/>
  <c r="FP13" i="1"/>
  <c r="FO13" i="1"/>
  <c r="FN13" i="1"/>
  <c r="FM13" i="1"/>
  <c r="FL13" i="1"/>
  <c r="FK13" i="1"/>
  <c r="FJ13" i="1"/>
  <c r="FI13" i="1"/>
  <c r="FH13" i="1"/>
  <c r="FG13" i="1"/>
  <c r="FF13" i="1"/>
  <c r="FE13" i="1"/>
  <c r="FD13" i="1"/>
  <c r="FC13" i="1"/>
  <c r="FB13" i="1"/>
  <c r="FA13" i="1"/>
  <c r="EZ13" i="1"/>
  <c r="EY13" i="1"/>
  <c r="EX13" i="1"/>
  <c r="EW13" i="1"/>
  <c r="EV13" i="1"/>
  <c r="EU13" i="1"/>
  <c r="ET13" i="1"/>
  <c r="ES13" i="1"/>
  <c r="ER13" i="1"/>
  <c r="EQ13" i="1"/>
  <c r="EP13" i="1"/>
  <c r="EO13" i="1"/>
  <c r="EN13" i="1"/>
  <c r="EM13" i="1"/>
  <c r="EL13" i="1"/>
  <c r="EK13" i="1"/>
  <c r="EJ13" i="1"/>
  <c r="EI13" i="1"/>
  <c r="EH13" i="1"/>
  <c r="EG13" i="1"/>
  <c r="EF13" i="1"/>
  <c r="EE13" i="1"/>
  <c r="ED13"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E8" i="1" s="1"/>
  <c r="E25" i="1" s="1"/>
  <c r="C13" i="1"/>
  <c r="B13" i="1"/>
  <c r="H9" i="1"/>
  <c r="G9" i="1"/>
  <c r="G8" i="1" s="1"/>
  <c r="G25" i="1" s="1"/>
  <c r="F9" i="1"/>
  <c r="F8" i="1" s="1"/>
  <c r="F25" i="1" s="1"/>
  <c r="E9" i="1"/>
  <c r="D9" i="1"/>
  <c r="C9" i="1"/>
  <c r="B9" i="1"/>
  <c r="H8" i="1"/>
  <c r="H25" i="1" s="1"/>
  <c r="C8" i="1"/>
  <c r="C25" i="1" s="1"/>
  <c r="B8" i="1"/>
  <c r="B25" i="1" s="1"/>
</calcChain>
</file>

<file path=xl/sharedStrings.xml><?xml version="1.0" encoding="utf-8"?>
<sst xmlns="http://schemas.openxmlformats.org/spreadsheetml/2006/main" count="53" uniqueCount="49">
  <si>
    <t>Formato 2 Informe Analítico de la Deuda Pública y Otros Pasivos - LDF</t>
  </si>
  <si>
    <t>Poder Ejecutivo del Estado de Campeche (a)</t>
  </si>
  <si>
    <t>Informe Analítico de la Deuda Pública y Otros Pasivos - LDF</t>
  </si>
  <si>
    <t>Del 1 de enero al 31 de marzo de 2024(b)</t>
  </si>
  <si>
    <t>(PESOS)</t>
  </si>
  <si>
    <t>Denominación de la Deuda Pública y Otros Pasivos (c)</t>
  </si>
  <si>
    <t>Saldo al 31 de diciembre de 2023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</si>
  <si>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</si>
  <si>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</si>
  <si>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</si>
  <si>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</si>
  <si>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</si>
  <si>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</si>
  <si>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</si>
  <si>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</si>
  <si>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</si>
  <si>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</si>
  <si>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</si>
  <si>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</si>
  <si>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</si>
  <si>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BANAMEX, S. A.</t>
  </si>
  <si>
    <t>SANTANDER, S. A.</t>
  </si>
  <si>
    <t>BBVA BANCOMER, S. A.</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</si>
  <si>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</si>
  <si>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</si>
  <si>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</si>
  <si>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</si>
  <si>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</si>
  <si>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</si>
  <si>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</si>
  <si>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</si>
  <si>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</si>
  <si>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</si>
  <si>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r>
      <t xml:space="preserve">A. Instrumento Bono Cupón Cero FONREC </t>
    </r>
    <r>
      <rPr>
        <vertAlign val="superscript"/>
        <sz val="11"/>
        <color indexed="8"/>
        <rFont val="Calibri"/>
        <family val="2"/>
      </rPr>
      <t>2</t>
    </r>
  </si>
  <si>
    <r>
      <t>B. Instrumento Bono Cupón Cero PROFISE</t>
    </r>
    <r>
      <rPr>
        <vertAlign val="superscript"/>
        <sz val="11"/>
        <color indexed="8"/>
        <rFont val="Calibri"/>
        <family val="2"/>
      </rPr>
      <t xml:space="preserve"> 2</t>
    </r>
  </si>
  <si>
    <r>
      <t>C.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</si>
  <si>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</si>
  <si>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E. Instrumento Bono Cupón Cero FONREC</t>
    </r>
    <r>
      <rPr>
        <vertAlign val="superscript"/>
        <sz val="11"/>
        <color indexed="8"/>
        <rFont val="Calibri"/>
        <family val="2"/>
      </rPr>
      <t>2</t>
    </r>
  </si>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</sst>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vertAlign val="superscript"/>
      <sz val="11"/>
      <color indexed="8"/>
      <name val="Calibri"/>
      <family val="2"/>
    </font>
    <font>
      <b/>
      <sz val="11"/>
      <color indexed="8"/>
      <name val="Calibri"/>
      <family val="2"/>
    </font>
    <font>
      <vertAlign val="superscript"/>
      <sz val="11"/>
      <color indexed="8"/>
      <name val="Calibri"/>
      <family val="2"/>
    </font>
    <font>
      <sz val="11"/>
      <name val="Calibri"/>
      <family val="2"/>
    </font>
    <font>
      <vertAlign val="superscript"/>
      <sz val="11"/>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diagonalUp="1">
      <left style="thin">
        <color indexed="64"/>
      </left>
      <right/>
      <top/>
      <bottom/>
      <diagonal style="thin">
        <color theme="1" tint="0.499984740745262"/>
      </diagonal>
    </border>
    <border diagonalUp="1">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4"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4" fontId="2" fillId="3" borderId="9" xfId="0" applyNumberFormat="1"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wrapText="1"/>
    </xf>
    <xf numFmtId="0" fontId="0" fillId="2" borderId="11" xfId="0" applyFill="1" applyBorder="1"/>
    <xf numFmtId="4" fontId="0" fillId="2" borderId="11" xfId="0" applyNumberFormat="1" applyFill="1" applyBorder="1"/>
    <xf numFmtId="0" fontId="2" fillId="2" borderId="5" xfId="0" applyFont="1" applyFill="1" applyBorder="1" applyAlignment="1">
      <alignment horizontal="left" vertical="center" indent="3"/>
    </xf>
    <xf numFmtId="4" fontId="2"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5"/>
    </xf>
    <xf numFmtId="4" fontId="1"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7"/>
    </xf>
    <xf numFmtId="4" fontId="1" fillId="2" borderId="5" xfId="1" applyNumberFormat="1" applyFont="1" applyFill="1" applyBorder="1" applyAlignment="1" applyProtection="1">
      <alignment vertical="center"/>
      <protection locked="0"/>
    </xf>
    <xf numFmtId="4" fontId="1" fillId="2" borderId="0" xfId="1" applyNumberFormat="1" applyFont="1" applyFill="1" applyBorder="1" applyAlignment="1" applyProtection="1">
      <alignment vertical="center"/>
      <protection locked="0"/>
    </xf>
    <xf numFmtId="0" fontId="0" fillId="2" borderId="11" xfId="0" applyFill="1" applyBorder="1" applyAlignment="1">
      <alignment vertical="center"/>
    </xf>
    <xf numFmtId="4" fontId="1" fillId="2" borderId="11" xfId="1" applyNumberFormat="1" applyFont="1" applyFill="1" applyBorder="1"/>
    <xf numFmtId="0" fontId="2" fillId="0" borderId="5" xfId="0" applyFont="1" applyFill="1" applyBorder="1" applyAlignment="1">
      <alignment horizontal="left" vertical="center" indent="3"/>
    </xf>
    <xf numFmtId="4" fontId="2" fillId="0" borderId="11" xfId="1" applyNumberFormat="1" applyFont="1" applyFill="1" applyBorder="1" applyAlignment="1" applyProtection="1">
      <alignment vertical="center"/>
      <protection locked="0"/>
    </xf>
    <xf numFmtId="4" fontId="1" fillId="0" borderId="12" xfId="1" applyNumberFormat="1" applyFont="1" applyFill="1" applyBorder="1"/>
    <xf numFmtId="4" fontId="1" fillId="0" borderId="13" xfId="1" applyNumberFormat="1" applyFont="1" applyFill="1" applyBorder="1"/>
    <xf numFmtId="4" fontId="2" fillId="0" borderId="11" xfId="1" applyNumberFormat="1" applyFont="1" applyFill="1" applyBorder="1"/>
    <xf numFmtId="4" fontId="1" fillId="0" borderId="14" xfId="1" applyNumberFormat="1" applyFont="1" applyFill="1" applyBorder="1"/>
    <xf numFmtId="0" fontId="0" fillId="0" borderId="0" xfId="0" applyFill="1"/>
    <xf numFmtId="4" fontId="1" fillId="2" borderId="11" xfId="1" applyNumberFormat="1" applyFont="1" applyFill="1" applyBorder="1" applyAlignment="1">
      <alignment vertical="center"/>
    </xf>
    <xf numFmtId="0" fontId="0" fillId="2" borderId="5" xfId="0" applyFill="1" applyBorder="1" applyAlignment="1" applyProtection="1">
      <alignment horizontal="left" vertical="center" indent="5"/>
      <protection locked="0"/>
    </xf>
    <xf numFmtId="0" fontId="3" fillId="2" borderId="11" xfId="0" applyFont="1" applyFill="1" applyBorder="1" applyAlignment="1">
      <alignment vertical="center"/>
    </xf>
    <xf numFmtId="0" fontId="3" fillId="2" borderId="15" xfId="0" applyFont="1" applyFill="1" applyBorder="1" applyAlignment="1">
      <alignment vertical="center"/>
    </xf>
    <xf numFmtId="4" fontId="0" fillId="2" borderId="15" xfId="0" applyNumberFormat="1" applyFill="1" applyBorder="1"/>
    <xf numFmtId="0" fontId="0" fillId="2" borderId="15" xfId="0" applyFill="1" applyBorder="1"/>
    <xf numFmtId="0" fontId="0" fillId="2" borderId="0" xfId="0" applyFill="1" applyAlignment="1">
      <alignment vertical="center"/>
    </xf>
    <xf numFmtId="4" fontId="0" fillId="2" borderId="0" xfId="0" applyNumberFormat="1" applyFill="1"/>
    <xf numFmtId="0" fontId="0" fillId="2" borderId="0" xfId="0" applyFill="1"/>
    <xf numFmtId="0" fontId="8" fillId="2" borderId="0" xfId="0" applyFont="1" applyFill="1" applyBorder="1" applyAlignment="1">
      <alignment horizontal="justify" vertical="center" wrapText="1"/>
    </xf>
    <xf numFmtId="0" fontId="10" fillId="2" borderId="0" xfId="0" applyFont="1" applyFill="1" applyBorder="1" applyAlignment="1">
      <alignment horizontal="justify" vertical="center" wrapText="1"/>
    </xf>
    <xf numFmtId="4" fontId="2" fillId="3" borderId="9" xfId="0" applyNumberFormat="1" applyFont="1" applyFill="1" applyBorder="1" applyAlignment="1">
      <alignment horizontal="center" vertical="center" wrapText="1"/>
    </xf>
    <xf numFmtId="0" fontId="0" fillId="2" borderId="0" xfId="0" applyFill="1" applyProtection="1">
      <protection locked="0"/>
    </xf>
    <xf numFmtId="0" fontId="3" fillId="2" borderId="15" xfId="0" applyFont="1" applyFill="1" applyBorder="1"/>
    <xf numFmtId="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20acu&#241;a/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997E9-BA7B-424A-878E-8AFCC8D09947}">
  <sheetPr>
    <pageSetUpPr fitToPage="1"/>
  </sheetPr>
  <dimension ref="A1:IV59"/>
  <sheetViews>
    <sheetView tabSelected="1" zoomScale="85" zoomScaleNormal="85" workbookViewId="0">
      <selection activeCell="E28" sqref="E28"/>
    </sheetView>
  </sheetViews>
  <sheetFormatPr baseColWidth="10" defaultColWidth="1.140625" defaultRowHeight="15" zeroHeight="1" x14ac:dyDescent="0.25"/>
  <cols>
    <col min="1" max="1" width="59.140625" customWidth="1"/>
    <col min="2" max="2" width="22.28515625" style="49" customWidth="1"/>
    <col min="3" max="4" width="19.42578125" customWidth="1"/>
    <col min="5" max="5" width="21.140625" customWidth="1"/>
    <col min="6" max="6" width="20.7109375" customWidth="1"/>
    <col min="7" max="7" width="18" customWidth="1"/>
    <col min="8" max="8" width="21.28515625" customWidth="1"/>
    <col min="9" max="255" width="11.42578125" hidden="1" customWidth="1"/>
    <col min="257" max="257" width="59.140625" customWidth="1"/>
    <col min="258" max="258" width="22.28515625" customWidth="1"/>
    <col min="259" max="260" width="19.42578125" customWidth="1"/>
    <col min="261" max="261" width="21.140625" customWidth="1"/>
    <col min="262" max="262" width="20.7109375" customWidth="1"/>
    <col min="263" max="263" width="18" customWidth="1"/>
    <col min="264" max="264" width="21.28515625" customWidth="1"/>
    <col min="265" max="511" width="0" hidden="1" customWidth="1"/>
    <col min="513" max="513" width="59.140625" customWidth="1"/>
    <col min="514" max="514" width="22.28515625" customWidth="1"/>
    <col min="515" max="516" width="19.42578125" customWidth="1"/>
    <col min="517" max="517" width="21.140625" customWidth="1"/>
    <col min="518" max="518" width="20.7109375" customWidth="1"/>
    <col min="519" max="519" width="18" customWidth="1"/>
    <col min="520" max="520" width="21.28515625" customWidth="1"/>
    <col min="521" max="767" width="0" hidden="1" customWidth="1"/>
    <col min="769" max="769" width="59.140625" customWidth="1"/>
    <col min="770" max="770" width="22.28515625" customWidth="1"/>
    <col min="771" max="772" width="19.42578125" customWidth="1"/>
    <col min="773" max="773" width="21.140625" customWidth="1"/>
    <col min="774" max="774" width="20.7109375" customWidth="1"/>
    <col min="775" max="775" width="18" customWidth="1"/>
    <col min="776" max="776" width="21.28515625" customWidth="1"/>
    <col min="777" max="1023" width="0" hidden="1" customWidth="1"/>
    <col min="1025" max="1025" width="59.140625" customWidth="1"/>
    <col min="1026" max="1026" width="22.28515625" customWidth="1"/>
    <col min="1027" max="1028" width="19.42578125" customWidth="1"/>
    <col min="1029" max="1029" width="21.140625" customWidth="1"/>
    <col min="1030" max="1030" width="20.7109375" customWidth="1"/>
    <col min="1031" max="1031" width="18" customWidth="1"/>
    <col min="1032" max="1032" width="21.28515625" customWidth="1"/>
    <col min="1033" max="1279" width="0" hidden="1" customWidth="1"/>
    <col min="1281" max="1281" width="59.140625" customWidth="1"/>
    <col min="1282" max="1282" width="22.28515625" customWidth="1"/>
    <col min="1283" max="1284" width="19.42578125" customWidth="1"/>
    <col min="1285" max="1285" width="21.140625" customWidth="1"/>
    <col min="1286" max="1286" width="20.7109375" customWidth="1"/>
    <col min="1287" max="1287" width="18" customWidth="1"/>
    <col min="1288" max="1288" width="21.28515625" customWidth="1"/>
    <col min="1289" max="1535" width="0" hidden="1" customWidth="1"/>
    <col min="1537" max="1537" width="59.140625" customWidth="1"/>
    <col min="1538" max="1538" width="22.28515625" customWidth="1"/>
    <col min="1539" max="1540" width="19.42578125" customWidth="1"/>
    <col min="1541" max="1541" width="21.140625" customWidth="1"/>
    <col min="1542" max="1542" width="20.7109375" customWidth="1"/>
    <col min="1543" max="1543" width="18" customWidth="1"/>
    <col min="1544" max="1544" width="21.28515625" customWidth="1"/>
    <col min="1545" max="1791" width="0" hidden="1" customWidth="1"/>
    <col min="1793" max="1793" width="59.140625" customWidth="1"/>
    <col min="1794" max="1794" width="22.28515625" customWidth="1"/>
    <col min="1795" max="1796" width="19.42578125" customWidth="1"/>
    <col min="1797" max="1797" width="21.140625" customWidth="1"/>
    <col min="1798" max="1798" width="20.7109375" customWidth="1"/>
    <col min="1799" max="1799" width="18" customWidth="1"/>
    <col min="1800" max="1800" width="21.28515625" customWidth="1"/>
    <col min="1801" max="2047" width="0" hidden="1" customWidth="1"/>
    <col min="2049" max="2049" width="59.140625" customWidth="1"/>
    <col min="2050" max="2050" width="22.28515625" customWidth="1"/>
    <col min="2051" max="2052" width="19.42578125" customWidth="1"/>
    <col min="2053" max="2053" width="21.140625" customWidth="1"/>
    <col min="2054" max="2054" width="20.7109375" customWidth="1"/>
    <col min="2055" max="2055" width="18" customWidth="1"/>
    <col min="2056" max="2056" width="21.28515625" customWidth="1"/>
    <col min="2057" max="2303" width="0" hidden="1" customWidth="1"/>
    <col min="2305" max="2305" width="59.140625" customWidth="1"/>
    <col min="2306" max="2306" width="22.28515625" customWidth="1"/>
    <col min="2307" max="2308" width="19.42578125" customWidth="1"/>
    <col min="2309" max="2309" width="21.140625" customWidth="1"/>
    <col min="2310" max="2310" width="20.7109375" customWidth="1"/>
    <col min="2311" max="2311" width="18" customWidth="1"/>
    <col min="2312" max="2312" width="21.28515625" customWidth="1"/>
    <col min="2313" max="2559" width="0" hidden="1" customWidth="1"/>
    <col min="2561" max="2561" width="59.140625" customWidth="1"/>
    <col min="2562" max="2562" width="22.28515625" customWidth="1"/>
    <col min="2563" max="2564" width="19.42578125" customWidth="1"/>
    <col min="2565" max="2565" width="21.140625" customWidth="1"/>
    <col min="2566" max="2566" width="20.7109375" customWidth="1"/>
    <col min="2567" max="2567" width="18" customWidth="1"/>
    <col min="2568" max="2568" width="21.28515625" customWidth="1"/>
    <col min="2569" max="2815" width="0" hidden="1" customWidth="1"/>
    <col min="2817" max="2817" width="59.140625" customWidth="1"/>
    <col min="2818" max="2818" width="22.28515625" customWidth="1"/>
    <col min="2819" max="2820" width="19.42578125" customWidth="1"/>
    <col min="2821" max="2821" width="21.140625" customWidth="1"/>
    <col min="2822" max="2822" width="20.7109375" customWidth="1"/>
    <col min="2823" max="2823" width="18" customWidth="1"/>
    <col min="2824" max="2824" width="21.28515625" customWidth="1"/>
    <col min="2825" max="3071" width="0" hidden="1" customWidth="1"/>
    <col min="3073" max="3073" width="59.140625" customWidth="1"/>
    <col min="3074" max="3074" width="22.28515625" customWidth="1"/>
    <col min="3075" max="3076" width="19.42578125" customWidth="1"/>
    <col min="3077" max="3077" width="21.140625" customWidth="1"/>
    <col min="3078" max="3078" width="20.7109375" customWidth="1"/>
    <col min="3079" max="3079" width="18" customWidth="1"/>
    <col min="3080" max="3080" width="21.28515625" customWidth="1"/>
    <col min="3081" max="3327" width="0" hidden="1" customWidth="1"/>
    <col min="3329" max="3329" width="59.140625" customWidth="1"/>
    <col min="3330" max="3330" width="22.28515625" customWidth="1"/>
    <col min="3331" max="3332" width="19.42578125" customWidth="1"/>
    <col min="3333" max="3333" width="21.140625" customWidth="1"/>
    <col min="3334" max="3334" width="20.7109375" customWidth="1"/>
    <col min="3335" max="3335" width="18" customWidth="1"/>
    <col min="3336" max="3336" width="21.28515625" customWidth="1"/>
    <col min="3337" max="3583" width="0" hidden="1" customWidth="1"/>
    <col min="3585" max="3585" width="59.140625" customWidth="1"/>
    <col min="3586" max="3586" width="22.28515625" customWidth="1"/>
    <col min="3587" max="3588" width="19.42578125" customWidth="1"/>
    <col min="3589" max="3589" width="21.140625" customWidth="1"/>
    <col min="3590" max="3590" width="20.7109375" customWidth="1"/>
    <col min="3591" max="3591" width="18" customWidth="1"/>
    <col min="3592" max="3592" width="21.28515625" customWidth="1"/>
    <col min="3593" max="3839" width="0" hidden="1" customWidth="1"/>
    <col min="3841" max="3841" width="59.140625" customWidth="1"/>
    <col min="3842" max="3842" width="22.28515625" customWidth="1"/>
    <col min="3843" max="3844" width="19.42578125" customWidth="1"/>
    <col min="3845" max="3845" width="21.140625" customWidth="1"/>
    <col min="3846" max="3846" width="20.7109375" customWidth="1"/>
    <col min="3847" max="3847" width="18" customWidth="1"/>
    <col min="3848" max="3848" width="21.28515625" customWidth="1"/>
    <col min="3849" max="4095" width="0" hidden="1" customWidth="1"/>
    <col min="4097" max="4097" width="59.140625" customWidth="1"/>
    <col min="4098" max="4098" width="22.28515625" customWidth="1"/>
    <col min="4099" max="4100" width="19.42578125" customWidth="1"/>
    <col min="4101" max="4101" width="21.140625" customWidth="1"/>
    <col min="4102" max="4102" width="20.7109375" customWidth="1"/>
    <col min="4103" max="4103" width="18" customWidth="1"/>
    <col min="4104" max="4104" width="21.28515625" customWidth="1"/>
    <col min="4105" max="4351" width="0" hidden="1" customWidth="1"/>
    <col min="4353" max="4353" width="59.140625" customWidth="1"/>
    <col min="4354" max="4354" width="22.28515625" customWidth="1"/>
    <col min="4355" max="4356" width="19.42578125" customWidth="1"/>
    <col min="4357" max="4357" width="21.140625" customWidth="1"/>
    <col min="4358" max="4358" width="20.7109375" customWidth="1"/>
    <col min="4359" max="4359" width="18" customWidth="1"/>
    <col min="4360" max="4360" width="21.28515625" customWidth="1"/>
    <col min="4361" max="4607" width="0" hidden="1" customWidth="1"/>
    <col min="4609" max="4609" width="59.140625" customWidth="1"/>
    <col min="4610" max="4610" width="22.28515625" customWidth="1"/>
    <col min="4611" max="4612" width="19.42578125" customWidth="1"/>
    <col min="4613" max="4613" width="21.140625" customWidth="1"/>
    <col min="4614" max="4614" width="20.7109375" customWidth="1"/>
    <col min="4615" max="4615" width="18" customWidth="1"/>
    <col min="4616" max="4616" width="21.28515625" customWidth="1"/>
    <col min="4617" max="4863" width="0" hidden="1" customWidth="1"/>
    <col min="4865" max="4865" width="59.140625" customWidth="1"/>
    <col min="4866" max="4866" width="22.28515625" customWidth="1"/>
    <col min="4867" max="4868" width="19.42578125" customWidth="1"/>
    <col min="4869" max="4869" width="21.140625" customWidth="1"/>
    <col min="4870" max="4870" width="20.7109375" customWidth="1"/>
    <col min="4871" max="4871" width="18" customWidth="1"/>
    <col min="4872" max="4872" width="21.28515625" customWidth="1"/>
    <col min="4873" max="5119" width="0" hidden="1" customWidth="1"/>
    <col min="5121" max="5121" width="59.140625" customWidth="1"/>
    <col min="5122" max="5122" width="22.28515625" customWidth="1"/>
    <col min="5123" max="5124" width="19.42578125" customWidth="1"/>
    <col min="5125" max="5125" width="21.140625" customWidth="1"/>
    <col min="5126" max="5126" width="20.7109375" customWidth="1"/>
    <col min="5127" max="5127" width="18" customWidth="1"/>
    <col min="5128" max="5128" width="21.28515625" customWidth="1"/>
    <col min="5129" max="5375" width="0" hidden="1" customWidth="1"/>
    <col min="5377" max="5377" width="59.140625" customWidth="1"/>
    <col min="5378" max="5378" width="22.28515625" customWidth="1"/>
    <col min="5379" max="5380" width="19.42578125" customWidth="1"/>
    <col min="5381" max="5381" width="21.140625" customWidth="1"/>
    <col min="5382" max="5382" width="20.7109375" customWidth="1"/>
    <col min="5383" max="5383" width="18" customWidth="1"/>
    <col min="5384" max="5384" width="21.28515625" customWidth="1"/>
    <col min="5385" max="5631" width="0" hidden="1" customWidth="1"/>
    <col min="5633" max="5633" width="59.140625" customWidth="1"/>
    <col min="5634" max="5634" width="22.28515625" customWidth="1"/>
    <col min="5635" max="5636" width="19.42578125" customWidth="1"/>
    <col min="5637" max="5637" width="21.140625" customWidth="1"/>
    <col min="5638" max="5638" width="20.7109375" customWidth="1"/>
    <col min="5639" max="5639" width="18" customWidth="1"/>
    <col min="5640" max="5640" width="21.28515625" customWidth="1"/>
    <col min="5641" max="5887" width="0" hidden="1" customWidth="1"/>
    <col min="5889" max="5889" width="59.140625" customWidth="1"/>
    <col min="5890" max="5890" width="22.28515625" customWidth="1"/>
    <col min="5891" max="5892" width="19.42578125" customWidth="1"/>
    <col min="5893" max="5893" width="21.140625" customWidth="1"/>
    <col min="5894" max="5894" width="20.7109375" customWidth="1"/>
    <col min="5895" max="5895" width="18" customWidth="1"/>
    <col min="5896" max="5896" width="21.28515625" customWidth="1"/>
    <col min="5897" max="6143" width="0" hidden="1" customWidth="1"/>
    <col min="6145" max="6145" width="59.140625" customWidth="1"/>
    <col min="6146" max="6146" width="22.28515625" customWidth="1"/>
    <col min="6147" max="6148" width="19.42578125" customWidth="1"/>
    <col min="6149" max="6149" width="21.140625" customWidth="1"/>
    <col min="6150" max="6150" width="20.7109375" customWidth="1"/>
    <col min="6151" max="6151" width="18" customWidth="1"/>
    <col min="6152" max="6152" width="21.28515625" customWidth="1"/>
    <col min="6153" max="6399" width="0" hidden="1" customWidth="1"/>
    <col min="6401" max="6401" width="59.140625" customWidth="1"/>
    <col min="6402" max="6402" width="22.28515625" customWidth="1"/>
    <col min="6403" max="6404" width="19.42578125" customWidth="1"/>
    <col min="6405" max="6405" width="21.140625" customWidth="1"/>
    <col min="6406" max="6406" width="20.7109375" customWidth="1"/>
    <col min="6407" max="6407" width="18" customWidth="1"/>
    <col min="6408" max="6408" width="21.28515625" customWidth="1"/>
    <col min="6409" max="6655" width="0" hidden="1" customWidth="1"/>
    <col min="6657" max="6657" width="59.140625" customWidth="1"/>
    <col min="6658" max="6658" width="22.28515625" customWidth="1"/>
    <col min="6659" max="6660" width="19.42578125" customWidth="1"/>
    <col min="6661" max="6661" width="21.140625" customWidth="1"/>
    <col min="6662" max="6662" width="20.7109375" customWidth="1"/>
    <col min="6663" max="6663" width="18" customWidth="1"/>
    <col min="6664" max="6664" width="21.28515625" customWidth="1"/>
    <col min="6665" max="6911" width="0" hidden="1" customWidth="1"/>
    <col min="6913" max="6913" width="59.140625" customWidth="1"/>
    <col min="6914" max="6914" width="22.28515625" customWidth="1"/>
    <col min="6915" max="6916" width="19.42578125" customWidth="1"/>
    <col min="6917" max="6917" width="21.140625" customWidth="1"/>
    <col min="6918" max="6918" width="20.7109375" customWidth="1"/>
    <col min="6919" max="6919" width="18" customWidth="1"/>
    <col min="6920" max="6920" width="21.28515625" customWidth="1"/>
    <col min="6921" max="7167" width="0" hidden="1" customWidth="1"/>
    <col min="7169" max="7169" width="59.140625" customWidth="1"/>
    <col min="7170" max="7170" width="22.28515625" customWidth="1"/>
    <col min="7171" max="7172" width="19.42578125" customWidth="1"/>
    <col min="7173" max="7173" width="21.140625" customWidth="1"/>
    <col min="7174" max="7174" width="20.7109375" customWidth="1"/>
    <col min="7175" max="7175" width="18" customWidth="1"/>
    <col min="7176" max="7176" width="21.28515625" customWidth="1"/>
    <col min="7177" max="7423" width="0" hidden="1" customWidth="1"/>
    <col min="7425" max="7425" width="59.140625" customWidth="1"/>
    <col min="7426" max="7426" width="22.28515625" customWidth="1"/>
    <col min="7427" max="7428" width="19.42578125" customWidth="1"/>
    <col min="7429" max="7429" width="21.140625" customWidth="1"/>
    <col min="7430" max="7430" width="20.7109375" customWidth="1"/>
    <col min="7431" max="7431" width="18" customWidth="1"/>
    <col min="7432" max="7432" width="21.28515625" customWidth="1"/>
    <col min="7433" max="7679" width="0" hidden="1" customWidth="1"/>
    <col min="7681" max="7681" width="59.140625" customWidth="1"/>
    <col min="7682" max="7682" width="22.28515625" customWidth="1"/>
    <col min="7683" max="7684" width="19.42578125" customWidth="1"/>
    <col min="7685" max="7685" width="21.140625" customWidth="1"/>
    <col min="7686" max="7686" width="20.7109375" customWidth="1"/>
    <col min="7687" max="7687" width="18" customWidth="1"/>
    <col min="7688" max="7688" width="21.28515625" customWidth="1"/>
    <col min="7689" max="7935" width="0" hidden="1" customWidth="1"/>
    <col min="7937" max="7937" width="59.140625" customWidth="1"/>
    <col min="7938" max="7938" width="22.28515625" customWidth="1"/>
    <col min="7939" max="7940" width="19.42578125" customWidth="1"/>
    <col min="7941" max="7941" width="21.140625" customWidth="1"/>
    <col min="7942" max="7942" width="20.7109375" customWidth="1"/>
    <col min="7943" max="7943" width="18" customWidth="1"/>
    <col min="7944" max="7944" width="21.28515625" customWidth="1"/>
    <col min="7945" max="8191" width="0" hidden="1" customWidth="1"/>
    <col min="8193" max="8193" width="59.140625" customWidth="1"/>
    <col min="8194" max="8194" width="22.28515625" customWidth="1"/>
    <col min="8195" max="8196" width="19.42578125" customWidth="1"/>
    <col min="8197" max="8197" width="21.140625" customWidth="1"/>
    <col min="8198" max="8198" width="20.7109375" customWidth="1"/>
    <col min="8199" max="8199" width="18" customWidth="1"/>
    <col min="8200" max="8200" width="21.28515625" customWidth="1"/>
    <col min="8201" max="8447" width="0" hidden="1" customWidth="1"/>
    <col min="8449" max="8449" width="59.140625" customWidth="1"/>
    <col min="8450" max="8450" width="22.28515625" customWidth="1"/>
    <col min="8451" max="8452" width="19.42578125" customWidth="1"/>
    <col min="8453" max="8453" width="21.140625" customWidth="1"/>
    <col min="8454" max="8454" width="20.7109375" customWidth="1"/>
    <col min="8455" max="8455" width="18" customWidth="1"/>
    <col min="8456" max="8456" width="21.28515625" customWidth="1"/>
    <col min="8457" max="8703" width="0" hidden="1" customWidth="1"/>
    <col min="8705" max="8705" width="59.140625" customWidth="1"/>
    <col min="8706" max="8706" width="22.28515625" customWidth="1"/>
    <col min="8707" max="8708" width="19.42578125" customWidth="1"/>
    <col min="8709" max="8709" width="21.140625" customWidth="1"/>
    <col min="8710" max="8710" width="20.7109375" customWidth="1"/>
    <col min="8711" max="8711" width="18" customWidth="1"/>
    <col min="8712" max="8712" width="21.28515625" customWidth="1"/>
    <col min="8713" max="8959" width="0" hidden="1" customWidth="1"/>
    <col min="8961" max="8961" width="59.140625" customWidth="1"/>
    <col min="8962" max="8962" width="22.28515625" customWidth="1"/>
    <col min="8963" max="8964" width="19.42578125" customWidth="1"/>
    <col min="8965" max="8965" width="21.140625" customWidth="1"/>
    <col min="8966" max="8966" width="20.7109375" customWidth="1"/>
    <col min="8967" max="8967" width="18" customWidth="1"/>
    <col min="8968" max="8968" width="21.28515625" customWidth="1"/>
    <col min="8969" max="9215" width="0" hidden="1" customWidth="1"/>
    <col min="9217" max="9217" width="59.140625" customWidth="1"/>
    <col min="9218" max="9218" width="22.28515625" customWidth="1"/>
    <col min="9219" max="9220" width="19.42578125" customWidth="1"/>
    <col min="9221" max="9221" width="21.140625" customWidth="1"/>
    <col min="9222" max="9222" width="20.7109375" customWidth="1"/>
    <col min="9223" max="9223" width="18" customWidth="1"/>
    <col min="9224" max="9224" width="21.28515625" customWidth="1"/>
    <col min="9225" max="9471" width="0" hidden="1" customWidth="1"/>
    <col min="9473" max="9473" width="59.140625" customWidth="1"/>
    <col min="9474" max="9474" width="22.28515625" customWidth="1"/>
    <col min="9475" max="9476" width="19.42578125" customWidth="1"/>
    <col min="9477" max="9477" width="21.140625" customWidth="1"/>
    <col min="9478" max="9478" width="20.7109375" customWidth="1"/>
    <col min="9479" max="9479" width="18" customWidth="1"/>
    <col min="9480" max="9480" width="21.28515625" customWidth="1"/>
    <col min="9481" max="9727" width="0" hidden="1" customWidth="1"/>
    <col min="9729" max="9729" width="59.140625" customWidth="1"/>
    <col min="9730" max="9730" width="22.28515625" customWidth="1"/>
    <col min="9731" max="9732" width="19.42578125" customWidth="1"/>
    <col min="9733" max="9733" width="21.140625" customWidth="1"/>
    <col min="9734" max="9734" width="20.7109375" customWidth="1"/>
    <col min="9735" max="9735" width="18" customWidth="1"/>
    <col min="9736" max="9736" width="21.28515625" customWidth="1"/>
    <col min="9737" max="9983" width="0" hidden="1" customWidth="1"/>
    <col min="9985" max="9985" width="59.140625" customWidth="1"/>
    <col min="9986" max="9986" width="22.28515625" customWidth="1"/>
    <col min="9987" max="9988" width="19.42578125" customWidth="1"/>
    <col min="9989" max="9989" width="21.140625" customWidth="1"/>
    <col min="9990" max="9990" width="20.7109375" customWidth="1"/>
    <col min="9991" max="9991" width="18" customWidth="1"/>
    <col min="9992" max="9992" width="21.28515625" customWidth="1"/>
    <col min="9993" max="10239" width="0" hidden="1" customWidth="1"/>
    <col min="10241" max="10241" width="59.140625" customWidth="1"/>
    <col min="10242" max="10242" width="22.28515625" customWidth="1"/>
    <col min="10243" max="10244" width="19.42578125" customWidth="1"/>
    <col min="10245" max="10245" width="21.140625" customWidth="1"/>
    <col min="10246" max="10246" width="20.7109375" customWidth="1"/>
    <col min="10247" max="10247" width="18" customWidth="1"/>
    <col min="10248" max="10248" width="21.28515625" customWidth="1"/>
    <col min="10249" max="10495" width="0" hidden="1" customWidth="1"/>
    <col min="10497" max="10497" width="59.140625" customWidth="1"/>
    <col min="10498" max="10498" width="22.28515625" customWidth="1"/>
    <col min="10499" max="10500" width="19.42578125" customWidth="1"/>
    <col min="10501" max="10501" width="21.140625" customWidth="1"/>
    <col min="10502" max="10502" width="20.7109375" customWidth="1"/>
    <col min="10503" max="10503" width="18" customWidth="1"/>
    <col min="10504" max="10504" width="21.28515625" customWidth="1"/>
    <col min="10505" max="10751" width="0" hidden="1" customWidth="1"/>
    <col min="10753" max="10753" width="59.140625" customWidth="1"/>
    <col min="10754" max="10754" width="22.28515625" customWidth="1"/>
    <col min="10755" max="10756" width="19.42578125" customWidth="1"/>
    <col min="10757" max="10757" width="21.140625" customWidth="1"/>
    <col min="10758" max="10758" width="20.7109375" customWidth="1"/>
    <col min="10759" max="10759" width="18" customWidth="1"/>
    <col min="10760" max="10760" width="21.28515625" customWidth="1"/>
    <col min="10761" max="11007" width="0" hidden="1" customWidth="1"/>
    <col min="11009" max="11009" width="59.140625" customWidth="1"/>
    <col min="11010" max="11010" width="22.28515625" customWidth="1"/>
    <col min="11011" max="11012" width="19.42578125" customWidth="1"/>
    <col min="11013" max="11013" width="21.140625" customWidth="1"/>
    <col min="11014" max="11014" width="20.7109375" customWidth="1"/>
    <col min="11015" max="11015" width="18" customWidth="1"/>
    <col min="11016" max="11016" width="21.28515625" customWidth="1"/>
    <col min="11017" max="11263" width="0" hidden="1" customWidth="1"/>
    <col min="11265" max="11265" width="59.140625" customWidth="1"/>
    <col min="11266" max="11266" width="22.28515625" customWidth="1"/>
    <col min="11267" max="11268" width="19.42578125" customWidth="1"/>
    <col min="11269" max="11269" width="21.140625" customWidth="1"/>
    <col min="11270" max="11270" width="20.7109375" customWidth="1"/>
    <col min="11271" max="11271" width="18" customWidth="1"/>
    <col min="11272" max="11272" width="21.28515625" customWidth="1"/>
    <col min="11273" max="11519" width="0" hidden="1" customWidth="1"/>
    <col min="11521" max="11521" width="59.140625" customWidth="1"/>
    <col min="11522" max="11522" width="22.28515625" customWidth="1"/>
    <col min="11523" max="11524" width="19.42578125" customWidth="1"/>
    <col min="11525" max="11525" width="21.140625" customWidth="1"/>
    <col min="11526" max="11526" width="20.7109375" customWidth="1"/>
    <col min="11527" max="11527" width="18" customWidth="1"/>
    <col min="11528" max="11528" width="21.28515625" customWidth="1"/>
    <col min="11529" max="11775" width="0" hidden="1" customWidth="1"/>
    <col min="11777" max="11777" width="59.140625" customWidth="1"/>
    <col min="11778" max="11778" width="22.28515625" customWidth="1"/>
    <col min="11779" max="11780" width="19.42578125" customWidth="1"/>
    <col min="11781" max="11781" width="21.140625" customWidth="1"/>
    <col min="11782" max="11782" width="20.7109375" customWidth="1"/>
    <col min="11783" max="11783" width="18" customWidth="1"/>
    <col min="11784" max="11784" width="21.28515625" customWidth="1"/>
    <col min="11785" max="12031" width="0" hidden="1" customWidth="1"/>
    <col min="12033" max="12033" width="59.140625" customWidth="1"/>
    <col min="12034" max="12034" width="22.28515625" customWidth="1"/>
    <col min="12035" max="12036" width="19.42578125" customWidth="1"/>
    <col min="12037" max="12037" width="21.140625" customWidth="1"/>
    <col min="12038" max="12038" width="20.7109375" customWidth="1"/>
    <col min="12039" max="12039" width="18" customWidth="1"/>
    <col min="12040" max="12040" width="21.28515625" customWidth="1"/>
    <col min="12041" max="12287" width="0" hidden="1" customWidth="1"/>
    <col min="12289" max="12289" width="59.140625" customWidth="1"/>
    <col min="12290" max="12290" width="22.28515625" customWidth="1"/>
    <col min="12291" max="12292" width="19.42578125" customWidth="1"/>
    <col min="12293" max="12293" width="21.140625" customWidth="1"/>
    <col min="12294" max="12294" width="20.7109375" customWidth="1"/>
    <col min="12295" max="12295" width="18" customWidth="1"/>
    <col min="12296" max="12296" width="21.28515625" customWidth="1"/>
    <col min="12297" max="12543" width="0" hidden="1" customWidth="1"/>
    <col min="12545" max="12545" width="59.140625" customWidth="1"/>
    <col min="12546" max="12546" width="22.28515625" customWidth="1"/>
    <col min="12547" max="12548" width="19.42578125" customWidth="1"/>
    <col min="12549" max="12549" width="21.140625" customWidth="1"/>
    <col min="12550" max="12550" width="20.7109375" customWidth="1"/>
    <col min="12551" max="12551" width="18" customWidth="1"/>
    <col min="12552" max="12552" width="21.28515625" customWidth="1"/>
    <col min="12553" max="12799" width="0" hidden="1" customWidth="1"/>
    <col min="12801" max="12801" width="59.140625" customWidth="1"/>
    <col min="12802" max="12802" width="22.28515625" customWidth="1"/>
    <col min="12803" max="12804" width="19.42578125" customWidth="1"/>
    <col min="12805" max="12805" width="21.140625" customWidth="1"/>
    <col min="12806" max="12806" width="20.7109375" customWidth="1"/>
    <col min="12807" max="12807" width="18" customWidth="1"/>
    <col min="12808" max="12808" width="21.28515625" customWidth="1"/>
    <col min="12809" max="13055" width="0" hidden="1" customWidth="1"/>
    <col min="13057" max="13057" width="59.140625" customWidth="1"/>
    <col min="13058" max="13058" width="22.28515625" customWidth="1"/>
    <col min="13059" max="13060" width="19.42578125" customWidth="1"/>
    <col min="13061" max="13061" width="21.140625" customWidth="1"/>
    <col min="13062" max="13062" width="20.7109375" customWidth="1"/>
    <col min="13063" max="13063" width="18" customWidth="1"/>
    <col min="13064" max="13064" width="21.28515625" customWidth="1"/>
    <col min="13065" max="13311" width="0" hidden="1" customWidth="1"/>
    <col min="13313" max="13313" width="59.140625" customWidth="1"/>
    <col min="13314" max="13314" width="22.28515625" customWidth="1"/>
    <col min="13315" max="13316" width="19.42578125" customWidth="1"/>
    <col min="13317" max="13317" width="21.140625" customWidth="1"/>
    <col min="13318" max="13318" width="20.7109375" customWidth="1"/>
    <col min="13319" max="13319" width="18" customWidth="1"/>
    <col min="13320" max="13320" width="21.28515625" customWidth="1"/>
    <col min="13321" max="13567" width="0" hidden="1" customWidth="1"/>
    <col min="13569" max="13569" width="59.140625" customWidth="1"/>
    <col min="13570" max="13570" width="22.28515625" customWidth="1"/>
    <col min="13571" max="13572" width="19.42578125" customWidth="1"/>
    <col min="13573" max="13573" width="21.140625" customWidth="1"/>
    <col min="13574" max="13574" width="20.7109375" customWidth="1"/>
    <col min="13575" max="13575" width="18" customWidth="1"/>
    <col min="13576" max="13576" width="21.28515625" customWidth="1"/>
    <col min="13577" max="13823" width="0" hidden="1" customWidth="1"/>
    <col min="13825" max="13825" width="59.140625" customWidth="1"/>
    <col min="13826" max="13826" width="22.28515625" customWidth="1"/>
    <col min="13827" max="13828" width="19.42578125" customWidth="1"/>
    <col min="13829" max="13829" width="21.140625" customWidth="1"/>
    <col min="13830" max="13830" width="20.7109375" customWidth="1"/>
    <col min="13831" max="13831" width="18" customWidth="1"/>
    <col min="13832" max="13832" width="21.28515625" customWidth="1"/>
    <col min="13833" max="14079" width="0" hidden="1" customWidth="1"/>
    <col min="14081" max="14081" width="59.140625" customWidth="1"/>
    <col min="14082" max="14082" width="22.28515625" customWidth="1"/>
    <col min="14083" max="14084" width="19.42578125" customWidth="1"/>
    <col min="14085" max="14085" width="21.140625" customWidth="1"/>
    <col min="14086" max="14086" width="20.7109375" customWidth="1"/>
    <col min="14087" max="14087" width="18" customWidth="1"/>
    <col min="14088" max="14088" width="21.28515625" customWidth="1"/>
    <col min="14089" max="14335" width="0" hidden="1" customWidth="1"/>
    <col min="14337" max="14337" width="59.140625" customWidth="1"/>
    <col min="14338" max="14338" width="22.28515625" customWidth="1"/>
    <col min="14339" max="14340" width="19.42578125" customWidth="1"/>
    <col min="14341" max="14341" width="21.140625" customWidth="1"/>
    <col min="14342" max="14342" width="20.7109375" customWidth="1"/>
    <col min="14343" max="14343" width="18" customWidth="1"/>
    <col min="14344" max="14344" width="21.28515625" customWidth="1"/>
    <col min="14345" max="14591" width="0" hidden="1" customWidth="1"/>
    <col min="14593" max="14593" width="59.140625" customWidth="1"/>
    <col min="14594" max="14594" width="22.28515625" customWidth="1"/>
    <col min="14595" max="14596" width="19.42578125" customWidth="1"/>
    <col min="14597" max="14597" width="21.140625" customWidth="1"/>
    <col min="14598" max="14598" width="20.7109375" customWidth="1"/>
    <col min="14599" max="14599" width="18" customWidth="1"/>
    <col min="14600" max="14600" width="21.28515625" customWidth="1"/>
    <col min="14601" max="14847" width="0" hidden="1" customWidth="1"/>
    <col min="14849" max="14849" width="59.140625" customWidth="1"/>
    <col min="14850" max="14850" width="22.28515625" customWidth="1"/>
    <col min="14851" max="14852" width="19.42578125" customWidth="1"/>
    <col min="14853" max="14853" width="21.140625" customWidth="1"/>
    <col min="14854" max="14854" width="20.7109375" customWidth="1"/>
    <col min="14855" max="14855" width="18" customWidth="1"/>
    <col min="14856" max="14856" width="21.28515625" customWidth="1"/>
    <col min="14857" max="15103" width="0" hidden="1" customWidth="1"/>
    <col min="15105" max="15105" width="59.140625" customWidth="1"/>
    <col min="15106" max="15106" width="22.28515625" customWidth="1"/>
    <col min="15107" max="15108" width="19.42578125" customWidth="1"/>
    <col min="15109" max="15109" width="21.140625" customWidth="1"/>
    <col min="15110" max="15110" width="20.7109375" customWidth="1"/>
    <col min="15111" max="15111" width="18" customWidth="1"/>
    <col min="15112" max="15112" width="21.28515625" customWidth="1"/>
    <col min="15113" max="15359" width="0" hidden="1" customWidth="1"/>
    <col min="15361" max="15361" width="59.140625" customWidth="1"/>
    <col min="15362" max="15362" width="22.28515625" customWidth="1"/>
    <col min="15363" max="15364" width="19.42578125" customWidth="1"/>
    <col min="15365" max="15365" width="21.140625" customWidth="1"/>
    <col min="15366" max="15366" width="20.7109375" customWidth="1"/>
    <col min="15367" max="15367" width="18" customWidth="1"/>
    <col min="15368" max="15368" width="21.28515625" customWidth="1"/>
    <col min="15369" max="15615" width="0" hidden="1" customWidth="1"/>
    <col min="15617" max="15617" width="59.140625" customWidth="1"/>
    <col min="15618" max="15618" width="22.28515625" customWidth="1"/>
    <col min="15619" max="15620" width="19.42578125" customWidth="1"/>
    <col min="15621" max="15621" width="21.140625" customWidth="1"/>
    <col min="15622" max="15622" width="20.7109375" customWidth="1"/>
    <col min="15623" max="15623" width="18" customWidth="1"/>
    <col min="15624" max="15624" width="21.28515625" customWidth="1"/>
    <col min="15625" max="15871" width="0" hidden="1" customWidth="1"/>
    <col min="15873" max="15873" width="59.140625" customWidth="1"/>
    <col min="15874" max="15874" width="22.28515625" customWidth="1"/>
    <col min="15875" max="15876" width="19.42578125" customWidth="1"/>
    <col min="15877" max="15877" width="21.140625" customWidth="1"/>
    <col min="15878" max="15878" width="20.7109375" customWidth="1"/>
    <col min="15879" max="15879" width="18" customWidth="1"/>
    <col min="15880" max="15880" width="21.28515625" customWidth="1"/>
    <col min="15881" max="16127" width="0" hidden="1" customWidth="1"/>
    <col min="16129" max="16129" width="59.140625" customWidth="1"/>
    <col min="16130" max="16130" width="22.28515625" customWidth="1"/>
    <col min="16131" max="16132" width="19.42578125" customWidth="1"/>
    <col min="16133" max="16133" width="21.140625" customWidth="1"/>
    <col min="16134" max="16134" width="20.7109375" customWidth="1"/>
    <col min="16135" max="16135" width="18" customWidth="1"/>
    <col min="16136" max="16136" width="21.28515625" customWidth="1"/>
    <col min="16137" max="16383" width="0" hidden="1" customWidth="1"/>
  </cols>
  <sheetData>
    <row r="1" spans="1:256" ht="26.25" x14ac:dyDescent="0.25">
      <c r="A1" s="1" t="s">
        <v>0</v>
      </c>
      <c r="B1" s="1"/>
      <c r="C1" s="1"/>
      <c r="D1" s="1"/>
      <c r="E1" s="1"/>
      <c r="F1" s="1"/>
      <c r="G1" s="1"/>
      <c r="H1" s="1"/>
    </row>
    <row r="2" spans="1:256" x14ac:dyDescent="0.25">
      <c r="A2" s="2" t="s">
        <v>1</v>
      </c>
      <c r="B2" s="3"/>
      <c r="C2" s="3"/>
      <c r="D2" s="3"/>
      <c r="E2" s="3"/>
      <c r="F2" s="3"/>
      <c r="G2" s="3"/>
      <c r="H2" s="4"/>
    </row>
    <row r="3" spans="1:256" x14ac:dyDescent="0.25">
      <c r="A3" s="5" t="s">
        <v>2</v>
      </c>
      <c r="B3" s="6"/>
      <c r="C3" s="6"/>
      <c r="D3" s="6"/>
      <c r="E3" s="6"/>
      <c r="F3" s="6"/>
      <c r="G3" s="6"/>
      <c r="H3" s="7"/>
    </row>
    <row r="4" spans="1:256" x14ac:dyDescent="0.25">
      <c r="A4" s="8" t="s">
        <v>3</v>
      </c>
      <c r="B4" s="9"/>
      <c r="C4" s="9"/>
      <c r="D4" s="9"/>
      <c r="E4" s="9"/>
      <c r="F4" s="9"/>
      <c r="G4" s="9"/>
      <c r="H4" s="10"/>
    </row>
    <row r="5" spans="1:256" x14ac:dyDescent="0.25">
      <c r="A5" s="11" t="s">
        <v>4</v>
      </c>
      <c r="B5" s="12"/>
      <c r="C5" s="12"/>
      <c r="D5" s="12"/>
      <c r="E5" s="12"/>
      <c r="F5" s="12"/>
      <c r="G5" s="12"/>
      <c r="H5" s="13"/>
    </row>
    <row r="6" spans="1:256" ht="91.5" customHeight="1" x14ac:dyDescent="0.25">
      <c r="A6" s="14" t="s">
        <v>5</v>
      </c>
      <c r="B6" s="15" t="s">
        <v>6</v>
      </c>
      <c r="C6" s="14" t="s">
        <v>7</v>
      </c>
      <c r="D6" s="14" t="s">
        <v>8</v>
      </c>
      <c r="E6" s="14" t="s">
        <v>9</v>
      </c>
      <c r="F6" s="14" t="s">
        <v>10</v>
      </c>
      <c r="G6" s="14" t="s">
        <v>11</v>
      </c>
      <c r="H6" s="16" t="s">
        <v>12</v>
      </c>
    </row>
    <row r="7" spans="1:256" x14ac:dyDescent="0.25">
      <c r="A7" s="17"/>
      <c r="B7" s="18"/>
      <c r="C7" s="17"/>
      <c r="D7" s="17"/>
      <c r="E7" s="17"/>
      <c r="F7" s="17"/>
      <c r="G7" s="17"/>
      <c r="H7" s="17"/>
    </row>
    <row r="8" spans="1:256" x14ac:dyDescent="0.25">
      <c r="A8" s="19" t="s">
        <v>13</v>
      </c>
      <c r="B8" s="20">
        <f>B9+B13</f>
        <v>2149903579.0799999</v>
      </c>
      <c r="C8" s="20">
        <f t="shared" ref="C8:H8" si="0">C9+C13</f>
        <v>0</v>
      </c>
      <c r="D8" s="20">
        <f t="shared" si="0"/>
        <v>15639291.4</v>
      </c>
      <c r="E8" s="20">
        <f t="shared" si="0"/>
        <v>0</v>
      </c>
      <c r="F8" s="20">
        <f t="shared" si="0"/>
        <v>2134264287.6800001</v>
      </c>
      <c r="G8" s="20">
        <f>G9+G13</f>
        <v>64729880.019145846</v>
      </c>
      <c r="H8" s="20">
        <f t="shared" si="0"/>
        <v>0</v>
      </c>
    </row>
    <row r="9" spans="1:256" x14ac:dyDescent="0.25">
      <c r="A9" s="21" t="s">
        <v>14</v>
      </c>
      <c r="B9" s="22">
        <f>SUM(B10:B12)</f>
        <v>0</v>
      </c>
      <c r="C9" s="22">
        <f t="shared" ref="C9:H9" si="1">SUM(C10:C12)</f>
        <v>0</v>
      </c>
      <c r="D9" s="22">
        <f t="shared" si="1"/>
        <v>0</v>
      </c>
      <c r="E9" s="22">
        <f t="shared" si="1"/>
        <v>0</v>
      </c>
      <c r="F9" s="22">
        <f>SUM(F10:F12)</f>
        <v>0</v>
      </c>
      <c r="G9" s="22">
        <f t="shared" si="1"/>
        <v>0</v>
      </c>
      <c r="H9" s="22">
        <f t="shared" si="1"/>
        <v>0</v>
      </c>
    </row>
    <row r="10" spans="1:256" x14ac:dyDescent="0.25">
      <c r="A10" s="23" t="s">
        <v>15</v>
      </c>
      <c r="B10" s="22">
        <v>0</v>
      </c>
      <c r="C10" s="22">
        <v>0</v>
      </c>
      <c r="D10" s="22">
        <v>0</v>
      </c>
      <c r="E10" s="22">
        <v>0</v>
      </c>
      <c r="F10" s="22">
        <v>0</v>
      </c>
      <c r="G10" s="22">
        <v>0</v>
      </c>
      <c r="H10" s="22">
        <v>0</v>
      </c>
    </row>
    <row r="11" spans="1:256" x14ac:dyDescent="0.25">
      <c r="A11" s="23" t="s">
        <v>16</v>
      </c>
      <c r="B11" s="22">
        <v>0</v>
      </c>
      <c r="C11" s="22">
        <v>0</v>
      </c>
      <c r="D11" s="22">
        <v>0</v>
      </c>
      <c r="E11" s="22">
        <v>0</v>
      </c>
      <c r="F11" s="22">
        <v>0</v>
      </c>
      <c r="G11" s="22">
        <v>0</v>
      </c>
      <c r="H11" s="22">
        <v>0</v>
      </c>
    </row>
    <row r="12" spans="1:256" x14ac:dyDescent="0.25">
      <c r="A12" s="23" t="s">
        <v>17</v>
      </c>
      <c r="B12" s="22">
        <v>0</v>
      </c>
      <c r="C12" s="22">
        <v>0</v>
      </c>
      <c r="D12" s="22">
        <v>0</v>
      </c>
      <c r="E12" s="22">
        <v>0</v>
      </c>
      <c r="F12" s="22">
        <v>0</v>
      </c>
      <c r="G12" s="22">
        <v>0</v>
      </c>
      <c r="H12" s="22">
        <v>0</v>
      </c>
    </row>
    <row r="13" spans="1:256" x14ac:dyDescent="0.25">
      <c r="A13" s="21" t="s">
        <v>18</v>
      </c>
      <c r="B13" s="22">
        <f t="shared" ref="B13:BM13" si="2">SUM(B14+B20+B21)</f>
        <v>2149903579.0799999</v>
      </c>
      <c r="C13" s="22">
        <f t="shared" si="2"/>
        <v>0</v>
      </c>
      <c r="D13" s="22">
        <f t="shared" si="2"/>
        <v>15639291.4</v>
      </c>
      <c r="E13" s="22">
        <f t="shared" si="2"/>
        <v>0</v>
      </c>
      <c r="F13" s="22">
        <f t="shared" si="2"/>
        <v>2134264287.6800001</v>
      </c>
      <c r="G13" s="22">
        <f t="shared" si="2"/>
        <v>64729880.019145846</v>
      </c>
      <c r="H13" s="22">
        <f t="shared" si="2"/>
        <v>0</v>
      </c>
      <c r="I13" s="22" t="e">
        <f t="shared" si="2"/>
        <v>#REF!</v>
      </c>
      <c r="J13" s="22" t="e">
        <f t="shared" si="2"/>
        <v>#REF!</v>
      </c>
      <c r="K13" s="22" t="e">
        <f t="shared" si="2"/>
        <v>#REF!</v>
      </c>
      <c r="L13" s="22" t="e">
        <f t="shared" si="2"/>
        <v>#REF!</v>
      </c>
      <c r="M13" s="22" t="e">
        <f t="shared" si="2"/>
        <v>#REF!</v>
      </c>
      <c r="N13" s="22" t="e">
        <f t="shared" si="2"/>
        <v>#REF!</v>
      </c>
      <c r="O13" s="22" t="e">
        <f t="shared" si="2"/>
        <v>#REF!</v>
      </c>
      <c r="P13" s="22" t="e">
        <f t="shared" si="2"/>
        <v>#REF!</v>
      </c>
      <c r="Q13" s="22" t="e">
        <f t="shared" si="2"/>
        <v>#REF!</v>
      </c>
      <c r="R13" s="22" t="e">
        <f t="shared" si="2"/>
        <v>#REF!</v>
      </c>
      <c r="S13" s="22" t="e">
        <f t="shared" si="2"/>
        <v>#REF!</v>
      </c>
      <c r="T13" s="22" t="e">
        <f t="shared" si="2"/>
        <v>#REF!</v>
      </c>
      <c r="U13" s="22" t="e">
        <f t="shared" si="2"/>
        <v>#REF!</v>
      </c>
      <c r="V13" s="22" t="e">
        <f t="shared" si="2"/>
        <v>#REF!</v>
      </c>
      <c r="W13" s="22" t="e">
        <f t="shared" si="2"/>
        <v>#REF!</v>
      </c>
      <c r="X13" s="22" t="e">
        <f t="shared" si="2"/>
        <v>#REF!</v>
      </c>
      <c r="Y13" s="22" t="e">
        <f t="shared" si="2"/>
        <v>#REF!</v>
      </c>
      <c r="Z13" s="22" t="e">
        <f t="shared" si="2"/>
        <v>#REF!</v>
      </c>
      <c r="AA13" s="22" t="e">
        <f t="shared" si="2"/>
        <v>#REF!</v>
      </c>
      <c r="AB13" s="22" t="e">
        <f t="shared" si="2"/>
        <v>#REF!</v>
      </c>
      <c r="AC13" s="22" t="e">
        <f t="shared" si="2"/>
        <v>#REF!</v>
      </c>
      <c r="AD13" s="22" t="e">
        <f t="shared" si="2"/>
        <v>#REF!</v>
      </c>
      <c r="AE13" s="22" t="e">
        <f t="shared" si="2"/>
        <v>#REF!</v>
      </c>
      <c r="AF13" s="22" t="e">
        <f t="shared" si="2"/>
        <v>#REF!</v>
      </c>
      <c r="AG13" s="22" t="e">
        <f t="shared" si="2"/>
        <v>#REF!</v>
      </c>
      <c r="AH13" s="22" t="e">
        <f t="shared" si="2"/>
        <v>#REF!</v>
      </c>
      <c r="AI13" s="22" t="e">
        <f t="shared" si="2"/>
        <v>#REF!</v>
      </c>
      <c r="AJ13" s="22" t="e">
        <f t="shared" si="2"/>
        <v>#REF!</v>
      </c>
      <c r="AK13" s="22" t="e">
        <f t="shared" si="2"/>
        <v>#REF!</v>
      </c>
      <c r="AL13" s="22" t="e">
        <f t="shared" si="2"/>
        <v>#REF!</v>
      </c>
      <c r="AM13" s="22" t="e">
        <f t="shared" si="2"/>
        <v>#REF!</v>
      </c>
      <c r="AN13" s="22" t="e">
        <f t="shared" si="2"/>
        <v>#REF!</v>
      </c>
      <c r="AO13" s="22" t="e">
        <f t="shared" si="2"/>
        <v>#REF!</v>
      </c>
      <c r="AP13" s="22" t="e">
        <f t="shared" si="2"/>
        <v>#REF!</v>
      </c>
      <c r="AQ13" s="22" t="e">
        <f t="shared" si="2"/>
        <v>#REF!</v>
      </c>
      <c r="AR13" s="22" t="e">
        <f t="shared" si="2"/>
        <v>#REF!</v>
      </c>
      <c r="AS13" s="22" t="e">
        <f t="shared" si="2"/>
        <v>#REF!</v>
      </c>
      <c r="AT13" s="22" t="e">
        <f t="shared" si="2"/>
        <v>#REF!</v>
      </c>
      <c r="AU13" s="22" t="e">
        <f t="shared" si="2"/>
        <v>#REF!</v>
      </c>
      <c r="AV13" s="22" t="e">
        <f t="shared" si="2"/>
        <v>#REF!</v>
      </c>
      <c r="AW13" s="22" t="e">
        <f t="shared" si="2"/>
        <v>#REF!</v>
      </c>
      <c r="AX13" s="22" t="e">
        <f t="shared" si="2"/>
        <v>#REF!</v>
      </c>
      <c r="AY13" s="22" t="e">
        <f t="shared" si="2"/>
        <v>#REF!</v>
      </c>
      <c r="AZ13" s="22" t="e">
        <f t="shared" si="2"/>
        <v>#REF!</v>
      </c>
      <c r="BA13" s="22" t="e">
        <f t="shared" si="2"/>
        <v>#REF!</v>
      </c>
      <c r="BB13" s="22" t="e">
        <f t="shared" si="2"/>
        <v>#REF!</v>
      </c>
      <c r="BC13" s="22" t="e">
        <f t="shared" si="2"/>
        <v>#REF!</v>
      </c>
      <c r="BD13" s="22" t="e">
        <f t="shared" si="2"/>
        <v>#REF!</v>
      </c>
      <c r="BE13" s="22" t="e">
        <f t="shared" si="2"/>
        <v>#REF!</v>
      </c>
      <c r="BF13" s="22" t="e">
        <f t="shared" si="2"/>
        <v>#REF!</v>
      </c>
      <c r="BG13" s="22" t="e">
        <f t="shared" si="2"/>
        <v>#REF!</v>
      </c>
      <c r="BH13" s="22" t="e">
        <f t="shared" si="2"/>
        <v>#REF!</v>
      </c>
      <c r="BI13" s="22" t="e">
        <f t="shared" si="2"/>
        <v>#REF!</v>
      </c>
      <c r="BJ13" s="22" t="e">
        <f t="shared" si="2"/>
        <v>#REF!</v>
      </c>
      <c r="BK13" s="22" t="e">
        <f t="shared" si="2"/>
        <v>#REF!</v>
      </c>
      <c r="BL13" s="22" t="e">
        <f t="shared" si="2"/>
        <v>#REF!</v>
      </c>
      <c r="BM13" s="22" t="e">
        <f t="shared" si="2"/>
        <v>#REF!</v>
      </c>
      <c r="BN13" s="22" t="e">
        <f t="shared" ref="BN13:DY13" si="3">SUM(BN14+BN20+BN21)</f>
        <v>#REF!</v>
      </c>
      <c r="BO13" s="22" t="e">
        <f t="shared" si="3"/>
        <v>#REF!</v>
      </c>
      <c r="BP13" s="22" t="e">
        <f t="shared" si="3"/>
        <v>#REF!</v>
      </c>
      <c r="BQ13" s="22" t="e">
        <f t="shared" si="3"/>
        <v>#REF!</v>
      </c>
      <c r="BR13" s="22" t="e">
        <f t="shared" si="3"/>
        <v>#REF!</v>
      </c>
      <c r="BS13" s="22" t="e">
        <f t="shared" si="3"/>
        <v>#REF!</v>
      </c>
      <c r="BT13" s="22" t="e">
        <f t="shared" si="3"/>
        <v>#REF!</v>
      </c>
      <c r="BU13" s="22" t="e">
        <f t="shared" si="3"/>
        <v>#REF!</v>
      </c>
      <c r="BV13" s="22" t="e">
        <f t="shared" si="3"/>
        <v>#REF!</v>
      </c>
      <c r="BW13" s="22" t="e">
        <f t="shared" si="3"/>
        <v>#REF!</v>
      </c>
      <c r="BX13" s="22" t="e">
        <f t="shared" si="3"/>
        <v>#REF!</v>
      </c>
      <c r="BY13" s="22" t="e">
        <f t="shared" si="3"/>
        <v>#REF!</v>
      </c>
      <c r="BZ13" s="22" t="e">
        <f t="shared" si="3"/>
        <v>#REF!</v>
      </c>
      <c r="CA13" s="22" t="e">
        <f t="shared" si="3"/>
        <v>#REF!</v>
      </c>
      <c r="CB13" s="22" t="e">
        <f t="shared" si="3"/>
        <v>#REF!</v>
      </c>
      <c r="CC13" s="22" t="e">
        <f t="shared" si="3"/>
        <v>#REF!</v>
      </c>
      <c r="CD13" s="22" t="e">
        <f t="shared" si="3"/>
        <v>#REF!</v>
      </c>
      <c r="CE13" s="22" t="e">
        <f t="shared" si="3"/>
        <v>#REF!</v>
      </c>
      <c r="CF13" s="22" t="e">
        <f t="shared" si="3"/>
        <v>#REF!</v>
      </c>
      <c r="CG13" s="22" t="e">
        <f t="shared" si="3"/>
        <v>#REF!</v>
      </c>
      <c r="CH13" s="22" t="e">
        <f t="shared" si="3"/>
        <v>#REF!</v>
      </c>
      <c r="CI13" s="22" t="e">
        <f t="shared" si="3"/>
        <v>#REF!</v>
      </c>
      <c r="CJ13" s="22" t="e">
        <f t="shared" si="3"/>
        <v>#REF!</v>
      </c>
      <c r="CK13" s="22" t="e">
        <f t="shared" si="3"/>
        <v>#REF!</v>
      </c>
      <c r="CL13" s="22" t="e">
        <f t="shared" si="3"/>
        <v>#REF!</v>
      </c>
      <c r="CM13" s="22" t="e">
        <f t="shared" si="3"/>
        <v>#REF!</v>
      </c>
      <c r="CN13" s="22" t="e">
        <f t="shared" si="3"/>
        <v>#REF!</v>
      </c>
      <c r="CO13" s="22" t="e">
        <f t="shared" si="3"/>
        <v>#REF!</v>
      </c>
      <c r="CP13" s="22" t="e">
        <f t="shared" si="3"/>
        <v>#REF!</v>
      </c>
      <c r="CQ13" s="22" t="e">
        <f t="shared" si="3"/>
        <v>#REF!</v>
      </c>
      <c r="CR13" s="22" t="e">
        <f t="shared" si="3"/>
        <v>#REF!</v>
      </c>
      <c r="CS13" s="22" t="e">
        <f t="shared" si="3"/>
        <v>#REF!</v>
      </c>
      <c r="CT13" s="22" t="e">
        <f t="shared" si="3"/>
        <v>#REF!</v>
      </c>
      <c r="CU13" s="22" t="e">
        <f t="shared" si="3"/>
        <v>#REF!</v>
      </c>
      <c r="CV13" s="22" t="e">
        <f t="shared" si="3"/>
        <v>#REF!</v>
      </c>
      <c r="CW13" s="22" t="e">
        <f t="shared" si="3"/>
        <v>#REF!</v>
      </c>
      <c r="CX13" s="22" t="e">
        <f t="shared" si="3"/>
        <v>#REF!</v>
      </c>
      <c r="CY13" s="22" t="e">
        <f t="shared" si="3"/>
        <v>#REF!</v>
      </c>
      <c r="CZ13" s="22" t="e">
        <f t="shared" si="3"/>
        <v>#REF!</v>
      </c>
      <c r="DA13" s="22" t="e">
        <f t="shared" si="3"/>
        <v>#REF!</v>
      </c>
      <c r="DB13" s="22" t="e">
        <f t="shared" si="3"/>
        <v>#REF!</v>
      </c>
      <c r="DC13" s="22" t="e">
        <f t="shared" si="3"/>
        <v>#REF!</v>
      </c>
      <c r="DD13" s="22" t="e">
        <f t="shared" si="3"/>
        <v>#REF!</v>
      </c>
      <c r="DE13" s="22" t="e">
        <f t="shared" si="3"/>
        <v>#REF!</v>
      </c>
      <c r="DF13" s="22" t="e">
        <f t="shared" si="3"/>
        <v>#REF!</v>
      </c>
      <c r="DG13" s="22" t="e">
        <f t="shared" si="3"/>
        <v>#REF!</v>
      </c>
      <c r="DH13" s="22" t="e">
        <f t="shared" si="3"/>
        <v>#REF!</v>
      </c>
      <c r="DI13" s="22" t="e">
        <f t="shared" si="3"/>
        <v>#REF!</v>
      </c>
      <c r="DJ13" s="22" t="e">
        <f t="shared" si="3"/>
        <v>#REF!</v>
      </c>
      <c r="DK13" s="22" t="e">
        <f t="shared" si="3"/>
        <v>#REF!</v>
      </c>
      <c r="DL13" s="22" t="e">
        <f t="shared" si="3"/>
        <v>#REF!</v>
      </c>
      <c r="DM13" s="22" t="e">
        <f t="shared" si="3"/>
        <v>#REF!</v>
      </c>
      <c r="DN13" s="22" t="e">
        <f t="shared" si="3"/>
        <v>#REF!</v>
      </c>
      <c r="DO13" s="22" t="e">
        <f t="shared" si="3"/>
        <v>#REF!</v>
      </c>
      <c r="DP13" s="22" t="e">
        <f t="shared" si="3"/>
        <v>#REF!</v>
      </c>
      <c r="DQ13" s="22" t="e">
        <f t="shared" si="3"/>
        <v>#REF!</v>
      </c>
      <c r="DR13" s="22" t="e">
        <f t="shared" si="3"/>
        <v>#REF!</v>
      </c>
      <c r="DS13" s="22" t="e">
        <f t="shared" si="3"/>
        <v>#REF!</v>
      </c>
      <c r="DT13" s="22" t="e">
        <f t="shared" si="3"/>
        <v>#REF!</v>
      </c>
      <c r="DU13" s="22" t="e">
        <f t="shared" si="3"/>
        <v>#REF!</v>
      </c>
      <c r="DV13" s="22" t="e">
        <f t="shared" si="3"/>
        <v>#REF!</v>
      </c>
      <c r="DW13" s="22" t="e">
        <f t="shared" si="3"/>
        <v>#REF!</v>
      </c>
      <c r="DX13" s="22" t="e">
        <f t="shared" si="3"/>
        <v>#REF!</v>
      </c>
      <c r="DY13" s="22" t="e">
        <f t="shared" si="3"/>
        <v>#REF!</v>
      </c>
      <c r="DZ13" s="22" t="e">
        <f t="shared" ref="DZ13:GK13" si="4">SUM(DZ14+DZ20+DZ21)</f>
        <v>#REF!</v>
      </c>
      <c r="EA13" s="22" t="e">
        <f t="shared" si="4"/>
        <v>#REF!</v>
      </c>
      <c r="EB13" s="22" t="e">
        <f t="shared" si="4"/>
        <v>#REF!</v>
      </c>
      <c r="EC13" s="22" t="e">
        <f t="shared" si="4"/>
        <v>#REF!</v>
      </c>
      <c r="ED13" s="22" t="e">
        <f t="shared" si="4"/>
        <v>#REF!</v>
      </c>
      <c r="EE13" s="22" t="e">
        <f t="shared" si="4"/>
        <v>#REF!</v>
      </c>
      <c r="EF13" s="22" t="e">
        <f t="shared" si="4"/>
        <v>#REF!</v>
      </c>
      <c r="EG13" s="22" t="e">
        <f t="shared" si="4"/>
        <v>#REF!</v>
      </c>
      <c r="EH13" s="22" t="e">
        <f t="shared" si="4"/>
        <v>#REF!</v>
      </c>
      <c r="EI13" s="22" t="e">
        <f t="shared" si="4"/>
        <v>#REF!</v>
      </c>
      <c r="EJ13" s="22" t="e">
        <f t="shared" si="4"/>
        <v>#REF!</v>
      </c>
      <c r="EK13" s="22" t="e">
        <f t="shared" si="4"/>
        <v>#REF!</v>
      </c>
      <c r="EL13" s="22" t="e">
        <f t="shared" si="4"/>
        <v>#REF!</v>
      </c>
      <c r="EM13" s="22" t="e">
        <f t="shared" si="4"/>
        <v>#REF!</v>
      </c>
      <c r="EN13" s="22" t="e">
        <f t="shared" si="4"/>
        <v>#REF!</v>
      </c>
      <c r="EO13" s="22" t="e">
        <f t="shared" si="4"/>
        <v>#REF!</v>
      </c>
      <c r="EP13" s="22" t="e">
        <f t="shared" si="4"/>
        <v>#REF!</v>
      </c>
      <c r="EQ13" s="22" t="e">
        <f t="shared" si="4"/>
        <v>#REF!</v>
      </c>
      <c r="ER13" s="22" t="e">
        <f t="shared" si="4"/>
        <v>#REF!</v>
      </c>
      <c r="ES13" s="22" t="e">
        <f t="shared" si="4"/>
        <v>#REF!</v>
      </c>
      <c r="ET13" s="22" t="e">
        <f t="shared" si="4"/>
        <v>#REF!</v>
      </c>
      <c r="EU13" s="22" t="e">
        <f t="shared" si="4"/>
        <v>#REF!</v>
      </c>
      <c r="EV13" s="22" t="e">
        <f t="shared" si="4"/>
        <v>#REF!</v>
      </c>
      <c r="EW13" s="22" t="e">
        <f t="shared" si="4"/>
        <v>#REF!</v>
      </c>
      <c r="EX13" s="22" t="e">
        <f t="shared" si="4"/>
        <v>#REF!</v>
      </c>
      <c r="EY13" s="22" t="e">
        <f t="shared" si="4"/>
        <v>#REF!</v>
      </c>
      <c r="EZ13" s="22" t="e">
        <f t="shared" si="4"/>
        <v>#REF!</v>
      </c>
      <c r="FA13" s="22" t="e">
        <f t="shared" si="4"/>
        <v>#REF!</v>
      </c>
      <c r="FB13" s="22" t="e">
        <f t="shared" si="4"/>
        <v>#REF!</v>
      </c>
      <c r="FC13" s="22" t="e">
        <f t="shared" si="4"/>
        <v>#REF!</v>
      </c>
      <c r="FD13" s="22" t="e">
        <f t="shared" si="4"/>
        <v>#REF!</v>
      </c>
      <c r="FE13" s="22" t="e">
        <f t="shared" si="4"/>
        <v>#REF!</v>
      </c>
      <c r="FF13" s="22" t="e">
        <f t="shared" si="4"/>
        <v>#REF!</v>
      </c>
      <c r="FG13" s="22" t="e">
        <f t="shared" si="4"/>
        <v>#REF!</v>
      </c>
      <c r="FH13" s="22" t="e">
        <f t="shared" si="4"/>
        <v>#REF!</v>
      </c>
      <c r="FI13" s="22" t="e">
        <f t="shared" si="4"/>
        <v>#REF!</v>
      </c>
      <c r="FJ13" s="22" t="e">
        <f t="shared" si="4"/>
        <v>#REF!</v>
      </c>
      <c r="FK13" s="22" t="e">
        <f t="shared" si="4"/>
        <v>#REF!</v>
      </c>
      <c r="FL13" s="22" t="e">
        <f t="shared" si="4"/>
        <v>#REF!</v>
      </c>
      <c r="FM13" s="22" t="e">
        <f t="shared" si="4"/>
        <v>#REF!</v>
      </c>
      <c r="FN13" s="22" t="e">
        <f t="shared" si="4"/>
        <v>#REF!</v>
      </c>
      <c r="FO13" s="22" t="e">
        <f t="shared" si="4"/>
        <v>#REF!</v>
      </c>
      <c r="FP13" s="22" t="e">
        <f t="shared" si="4"/>
        <v>#REF!</v>
      </c>
      <c r="FQ13" s="22" t="e">
        <f t="shared" si="4"/>
        <v>#REF!</v>
      </c>
      <c r="FR13" s="22" t="e">
        <f t="shared" si="4"/>
        <v>#REF!</v>
      </c>
      <c r="FS13" s="22" t="e">
        <f t="shared" si="4"/>
        <v>#REF!</v>
      </c>
      <c r="FT13" s="22" t="e">
        <f t="shared" si="4"/>
        <v>#REF!</v>
      </c>
      <c r="FU13" s="22" t="e">
        <f t="shared" si="4"/>
        <v>#REF!</v>
      </c>
      <c r="FV13" s="22" t="e">
        <f t="shared" si="4"/>
        <v>#REF!</v>
      </c>
      <c r="FW13" s="22" t="e">
        <f t="shared" si="4"/>
        <v>#REF!</v>
      </c>
      <c r="FX13" s="22" t="e">
        <f t="shared" si="4"/>
        <v>#REF!</v>
      </c>
      <c r="FY13" s="22" t="e">
        <f t="shared" si="4"/>
        <v>#REF!</v>
      </c>
      <c r="FZ13" s="22" t="e">
        <f t="shared" si="4"/>
        <v>#REF!</v>
      </c>
      <c r="GA13" s="22" t="e">
        <f t="shared" si="4"/>
        <v>#REF!</v>
      </c>
      <c r="GB13" s="22" t="e">
        <f t="shared" si="4"/>
        <v>#REF!</v>
      </c>
      <c r="GC13" s="22" t="e">
        <f t="shared" si="4"/>
        <v>#REF!</v>
      </c>
      <c r="GD13" s="22" t="e">
        <f t="shared" si="4"/>
        <v>#REF!</v>
      </c>
      <c r="GE13" s="22" t="e">
        <f t="shared" si="4"/>
        <v>#REF!</v>
      </c>
      <c r="GF13" s="22" t="e">
        <f t="shared" si="4"/>
        <v>#REF!</v>
      </c>
      <c r="GG13" s="22" t="e">
        <f t="shared" si="4"/>
        <v>#REF!</v>
      </c>
      <c r="GH13" s="22" t="e">
        <f t="shared" si="4"/>
        <v>#REF!</v>
      </c>
      <c r="GI13" s="22" t="e">
        <f t="shared" si="4"/>
        <v>#REF!</v>
      </c>
      <c r="GJ13" s="22" t="e">
        <f t="shared" si="4"/>
        <v>#REF!</v>
      </c>
      <c r="GK13" s="22" t="e">
        <f t="shared" si="4"/>
        <v>#REF!</v>
      </c>
      <c r="GL13" s="22" t="e">
        <f t="shared" ref="GL13:IV13" si="5">SUM(GL14+GL20+GL21)</f>
        <v>#REF!</v>
      </c>
      <c r="GM13" s="22" t="e">
        <f t="shared" si="5"/>
        <v>#REF!</v>
      </c>
      <c r="GN13" s="22" t="e">
        <f t="shared" si="5"/>
        <v>#REF!</v>
      </c>
      <c r="GO13" s="22" t="e">
        <f t="shared" si="5"/>
        <v>#REF!</v>
      </c>
      <c r="GP13" s="22" t="e">
        <f t="shared" si="5"/>
        <v>#REF!</v>
      </c>
      <c r="GQ13" s="22" t="e">
        <f t="shared" si="5"/>
        <v>#REF!</v>
      </c>
      <c r="GR13" s="22" t="e">
        <f t="shared" si="5"/>
        <v>#REF!</v>
      </c>
      <c r="GS13" s="22" t="e">
        <f t="shared" si="5"/>
        <v>#REF!</v>
      </c>
      <c r="GT13" s="22" t="e">
        <f t="shared" si="5"/>
        <v>#REF!</v>
      </c>
      <c r="GU13" s="22" t="e">
        <f t="shared" si="5"/>
        <v>#REF!</v>
      </c>
      <c r="GV13" s="22" t="e">
        <f t="shared" si="5"/>
        <v>#REF!</v>
      </c>
      <c r="GW13" s="22" t="e">
        <f t="shared" si="5"/>
        <v>#REF!</v>
      </c>
      <c r="GX13" s="22" t="e">
        <f t="shared" si="5"/>
        <v>#REF!</v>
      </c>
      <c r="GY13" s="22" t="e">
        <f t="shared" si="5"/>
        <v>#REF!</v>
      </c>
      <c r="GZ13" s="22" t="e">
        <f t="shared" si="5"/>
        <v>#REF!</v>
      </c>
      <c r="HA13" s="22" t="e">
        <f t="shared" si="5"/>
        <v>#REF!</v>
      </c>
      <c r="HB13" s="22" t="e">
        <f t="shared" si="5"/>
        <v>#REF!</v>
      </c>
      <c r="HC13" s="22" t="e">
        <f t="shared" si="5"/>
        <v>#REF!</v>
      </c>
      <c r="HD13" s="22" t="e">
        <f t="shared" si="5"/>
        <v>#REF!</v>
      </c>
      <c r="HE13" s="22" t="e">
        <f t="shared" si="5"/>
        <v>#REF!</v>
      </c>
      <c r="HF13" s="22" t="e">
        <f t="shared" si="5"/>
        <v>#REF!</v>
      </c>
      <c r="HG13" s="22" t="e">
        <f t="shared" si="5"/>
        <v>#REF!</v>
      </c>
      <c r="HH13" s="22" t="e">
        <f t="shared" si="5"/>
        <v>#REF!</v>
      </c>
      <c r="HI13" s="22" t="e">
        <f t="shared" si="5"/>
        <v>#REF!</v>
      </c>
      <c r="HJ13" s="22" t="e">
        <f t="shared" si="5"/>
        <v>#REF!</v>
      </c>
      <c r="HK13" s="22" t="e">
        <f t="shared" si="5"/>
        <v>#REF!</v>
      </c>
      <c r="HL13" s="22" t="e">
        <f t="shared" si="5"/>
        <v>#REF!</v>
      </c>
      <c r="HM13" s="22" t="e">
        <f t="shared" si="5"/>
        <v>#REF!</v>
      </c>
      <c r="HN13" s="22" t="e">
        <f t="shared" si="5"/>
        <v>#REF!</v>
      </c>
      <c r="HO13" s="22" t="e">
        <f t="shared" si="5"/>
        <v>#REF!</v>
      </c>
      <c r="HP13" s="22" t="e">
        <f t="shared" si="5"/>
        <v>#REF!</v>
      </c>
      <c r="HQ13" s="22" t="e">
        <f t="shared" si="5"/>
        <v>#REF!</v>
      </c>
      <c r="HR13" s="22" t="e">
        <f t="shared" si="5"/>
        <v>#REF!</v>
      </c>
      <c r="HS13" s="22" t="e">
        <f t="shared" si="5"/>
        <v>#REF!</v>
      </c>
      <c r="HT13" s="22" t="e">
        <f t="shared" si="5"/>
        <v>#REF!</v>
      </c>
      <c r="HU13" s="22" t="e">
        <f t="shared" si="5"/>
        <v>#REF!</v>
      </c>
      <c r="HV13" s="22" t="e">
        <f t="shared" si="5"/>
        <v>#REF!</v>
      </c>
      <c r="HW13" s="22" t="e">
        <f t="shared" si="5"/>
        <v>#REF!</v>
      </c>
      <c r="HX13" s="22" t="e">
        <f t="shared" si="5"/>
        <v>#REF!</v>
      </c>
      <c r="HY13" s="22" t="e">
        <f t="shared" si="5"/>
        <v>#REF!</v>
      </c>
      <c r="HZ13" s="22" t="e">
        <f t="shared" si="5"/>
        <v>#REF!</v>
      </c>
      <c r="IA13" s="22" t="e">
        <f t="shared" si="5"/>
        <v>#REF!</v>
      </c>
      <c r="IB13" s="22" t="e">
        <f t="shared" si="5"/>
        <v>#REF!</v>
      </c>
      <c r="IC13" s="22" t="e">
        <f t="shared" si="5"/>
        <v>#REF!</v>
      </c>
      <c r="ID13" s="22" t="e">
        <f t="shared" si="5"/>
        <v>#REF!</v>
      </c>
      <c r="IE13" s="22" t="e">
        <f t="shared" si="5"/>
        <v>#REF!</v>
      </c>
      <c r="IF13" s="22" t="e">
        <f t="shared" si="5"/>
        <v>#REF!</v>
      </c>
      <c r="IG13" s="22" t="e">
        <f t="shared" si="5"/>
        <v>#REF!</v>
      </c>
      <c r="IH13" s="22" t="e">
        <f t="shared" si="5"/>
        <v>#REF!</v>
      </c>
      <c r="II13" s="22" t="e">
        <f t="shared" si="5"/>
        <v>#REF!</v>
      </c>
      <c r="IJ13" s="22" t="e">
        <f t="shared" si="5"/>
        <v>#REF!</v>
      </c>
      <c r="IK13" s="22" t="e">
        <f t="shared" si="5"/>
        <v>#REF!</v>
      </c>
      <c r="IL13" s="22" t="e">
        <f t="shared" si="5"/>
        <v>#REF!</v>
      </c>
      <c r="IM13" s="22" t="e">
        <f t="shared" si="5"/>
        <v>#REF!</v>
      </c>
      <c r="IN13" s="22" t="e">
        <f t="shared" si="5"/>
        <v>#REF!</v>
      </c>
      <c r="IO13" s="22" t="e">
        <f t="shared" si="5"/>
        <v>#REF!</v>
      </c>
      <c r="IP13" s="22" t="e">
        <f t="shared" si="5"/>
        <v>#REF!</v>
      </c>
      <c r="IQ13" s="22" t="e">
        <f t="shared" si="5"/>
        <v>#REF!</v>
      </c>
      <c r="IR13" s="22" t="e">
        <f t="shared" si="5"/>
        <v>#REF!</v>
      </c>
      <c r="IS13" s="22" t="e">
        <f t="shared" si="5"/>
        <v>#REF!</v>
      </c>
      <c r="IT13" s="22" t="e">
        <f t="shared" si="5"/>
        <v>#REF!</v>
      </c>
      <c r="IU13" s="24" t="e">
        <f t="shared" si="5"/>
        <v>#REF!</v>
      </c>
      <c r="IV13" s="24" t="e">
        <f t="shared" si="5"/>
        <v>#REF!</v>
      </c>
    </row>
    <row r="14" spans="1:256" x14ac:dyDescent="0.25">
      <c r="A14" s="23" t="s">
        <v>19</v>
      </c>
      <c r="B14" s="22">
        <f>SUM(B15:B19)</f>
        <v>2149903579.0799999</v>
      </c>
      <c r="C14" s="22">
        <v>0</v>
      </c>
      <c r="D14" s="22">
        <f>SUM(D15:D19)</f>
        <v>15639291.4</v>
      </c>
      <c r="E14" s="22">
        <v>0</v>
      </c>
      <c r="F14" s="22">
        <f>SUM(F15:F19)</f>
        <v>2134264287.6800001</v>
      </c>
      <c r="G14" s="22">
        <f>SUM(G15:G19)</f>
        <v>64729880.019145846</v>
      </c>
      <c r="H14" s="22">
        <v>0</v>
      </c>
      <c r="I14" s="22" t="e">
        <f>SUM(#REF!)</f>
        <v>#REF!</v>
      </c>
      <c r="J14" s="22" t="e">
        <f>SUM(#REF!)</f>
        <v>#REF!</v>
      </c>
      <c r="K14" s="22" t="e">
        <f>SUM(#REF!)</f>
        <v>#REF!</v>
      </c>
      <c r="L14" s="22" t="e">
        <f>SUM(#REF!)</f>
        <v>#REF!</v>
      </c>
      <c r="M14" s="22" t="e">
        <f>SUM(#REF!)</f>
        <v>#REF!</v>
      </c>
      <c r="N14" s="22" t="e">
        <f>SUM(#REF!)</f>
        <v>#REF!</v>
      </c>
      <c r="O14" s="22" t="e">
        <f>SUM(#REF!)</f>
        <v>#REF!</v>
      </c>
      <c r="P14" s="22" t="e">
        <f>SUM(#REF!)</f>
        <v>#REF!</v>
      </c>
      <c r="Q14" s="22" t="e">
        <f>SUM(#REF!)</f>
        <v>#REF!</v>
      </c>
      <c r="R14" s="22" t="e">
        <f>SUM(#REF!)</f>
        <v>#REF!</v>
      </c>
      <c r="S14" s="22" t="e">
        <f>SUM(#REF!)</f>
        <v>#REF!</v>
      </c>
      <c r="T14" s="22" t="e">
        <f>SUM(#REF!)</f>
        <v>#REF!</v>
      </c>
      <c r="U14" s="22" t="e">
        <f>SUM(#REF!)</f>
        <v>#REF!</v>
      </c>
      <c r="V14" s="22" t="e">
        <f>SUM(#REF!)</f>
        <v>#REF!</v>
      </c>
      <c r="W14" s="22" t="e">
        <f>SUM(#REF!)</f>
        <v>#REF!</v>
      </c>
      <c r="X14" s="22" t="e">
        <f>SUM(#REF!)</f>
        <v>#REF!</v>
      </c>
      <c r="Y14" s="22" t="e">
        <f>SUM(#REF!)</f>
        <v>#REF!</v>
      </c>
      <c r="Z14" s="22" t="e">
        <f>SUM(#REF!)</f>
        <v>#REF!</v>
      </c>
      <c r="AA14" s="22" t="e">
        <f>SUM(#REF!)</f>
        <v>#REF!</v>
      </c>
      <c r="AB14" s="22" t="e">
        <f>SUM(#REF!)</f>
        <v>#REF!</v>
      </c>
      <c r="AC14" s="22" t="e">
        <f>SUM(#REF!)</f>
        <v>#REF!</v>
      </c>
      <c r="AD14" s="22" t="e">
        <f>SUM(#REF!)</f>
        <v>#REF!</v>
      </c>
      <c r="AE14" s="22" t="e">
        <f>SUM(#REF!)</f>
        <v>#REF!</v>
      </c>
      <c r="AF14" s="22" t="e">
        <f>SUM(#REF!)</f>
        <v>#REF!</v>
      </c>
      <c r="AG14" s="22" t="e">
        <f>SUM(#REF!)</f>
        <v>#REF!</v>
      </c>
      <c r="AH14" s="22" t="e">
        <f>SUM(#REF!)</f>
        <v>#REF!</v>
      </c>
      <c r="AI14" s="22" t="e">
        <f>SUM(#REF!)</f>
        <v>#REF!</v>
      </c>
      <c r="AJ14" s="22" t="e">
        <f>SUM(#REF!)</f>
        <v>#REF!</v>
      </c>
      <c r="AK14" s="22" t="e">
        <f>SUM(#REF!)</f>
        <v>#REF!</v>
      </c>
      <c r="AL14" s="22" t="e">
        <f>SUM(#REF!)</f>
        <v>#REF!</v>
      </c>
      <c r="AM14" s="22" t="e">
        <f>SUM(#REF!)</f>
        <v>#REF!</v>
      </c>
      <c r="AN14" s="22" t="e">
        <f>SUM(#REF!)</f>
        <v>#REF!</v>
      </c>
      <c r="AO14" s="22" t="e">
        <f>SUM(#REF!)</f>
        <v>#REF!</v>
      </c>
      <c r="AP14" s="22" t="e">
        <f>SUM(#REF!)</f>
        <v>#REF!</v>
      </c>
      <c r="AQ14" s="22" t="e">
        <f>SUM(#REF!)</f>
        <v>#REF!</v>
      </c>
      <c r="AR14" s="22" t="e">
        <f>SUM(#REF!)</f>
        <v>#REF!</v>
      </c>
      <c r="AS14" s="22" t="e">
        <f>SUM(#REF!)</f>
        <v>#REF!</v>
      </c>
      <c r="AT14" s="22" t="e">
        <f>SUM(#REF!)</f>
        <v>#REF!</v>
      </c>
      <c r="AU14" s="22" t="e">
        <f>SUM(#REF!)</f>
        <v>#REF!</v>
      </c>
      <c r="AV14" s="22" t="e">
        <f>SUM(#REF!)</f>
        <v>#REF!</v>
      </c>
      <c r="AW14" s="22" t="e">
        <f>SUM(#REF!)</f>
        <v>#REF!</v>
      </c>
      <c r="AX14" s="22" t="e">
        <f>SUM(#REF!)</f>
        <v>#REF!</v>
      </c>
      <c r="AY14" s="22" t="e">
        <f>SUM(#REF!)</f>
        <v>#REF!</v>
      </c>
      <c r="AZ14" s="22" t="e">
        <f>SUM(#REF!)</f>
        <v>#REF!</v>
      </c>
      <c r="BA14" s="22" t="e">
        <f>SUM(#REF!)</f>
        <v>#REF!</v>
      </c>
      <c r="BB14" s="22" t="e">
        <f>SUM(#REF!)</f>
        <v>#REF!</v>
      </c>
      <c r="BC14" s="22" t="e">
        <f>SUM(#REF!)</f>
        <v>#REF!</v>
      </c>
      <c r="BD14" s="22" t="e">
        <f>SUM(#REF!)</f>
        <v>#REF!</v>
      </c>
      <c r="BE14" s="22" t="e">
        <f>SUM(#REF!)</f>
        <v>#REF!</v>
      </c>
      <c r="BF14" s="22" t="e">
        <f>SUM(#REF!)</f>
        <v>#REF!</v>
      </c>
      <c r="BG14" s="22" t="e">
        <f>SUM(#REF!)</f>
        <v>#REF!</v>
      </c>
      <c r="BH14" s="22" t="e">
        <f>SUM(#REF!)</f>
        <v>#REF!</v>
      </c>
      <c r="BI14" s="22" t="e">
        <f>SUM(#REF!)</f>
        <v>#REF!</v>
      </c>
      <c r="BJ14" s="22" t="e">
        <f>SUM(#REF!)</f>
        <v>#REF!</v>
      </c>
      <c r="BK14" s="22" t="e">
        <f>SUM(#REF!)</f>
        <v>#REF!</v>
      </c>
      <c r="BL14" s="22" t="e">
        <f>SUM(#REF!)</f>
        <v>#REF!</v>
      </c>
      <c r="BM14" s="22" t="e">
        <f>SUM(#REF!)</f>
        <v>#REF!</v>
      </c>
      <c r="BN14" s="22" t="e">
        <f>SUM(#REF!)</f>
        <v>#REF!</v>
      </c>
      <c r="BO14" s="22" t="e">
        <f>SUM(#REF!)</f>
        <v>#REF!</v>
      </c>
      <c r="BP14" s="22" t="e">
        <f>SUM(#REF!)</f>
        <v>#REF!</v>
      </c>
      <c r="BQ14" s="22" t="e">
        <f>SUM(#REF!)</f>
        <v>#REF!</v>
      </c>
      <c r="BR14" s="22" t="e">
        <f>SUM(#REF!)</f>
        <v>#REF!</v>
      </c>
      <c r="BS14" s="22" t="e">
        <f>SUM(#REF!)</f>
        <v>#REF!</v>
      </c>
      <c r="BT14" s="22" t="e">
        <f>SUM(#REF!)</f>
        <v>#REF!</v>
      </c>
      <c r="BU14" s="22" t="e">
        <f>SUM(#REF!)</f>
        <v>#REF!</v>
      </c>
      <c r="BV14" s="22" t="e">
        <f>SUM(#REF!)</f>
        <v>#REF!</v>
      </c>
      <c r="BW14" s="22" t="e">
        <f>SUM(#REF!)</f>
        <v>#REF!</v>
      </c>
      <c r="BX14" s="22" t="e">
        <f>SUM(#REF!)</f>
        <v>#REF!</v>
      </c>
      <c r="BY14" s="22" t="e">
        <f>SUM(#REF!)</f>
        <v>#REF!</v>
      </c>
      <c r="BZ14" s="22" t="e">
        <f>SUM(#REF!)</f>
        <v>#REF!</v>
      </c>
      <c r="CA14" s="22" t="e">
        <f>SUM(#REF!)</f>
        <v>#REF!</v>
      </c>
      <c r="CB14" s="22" t="e">
        <f>SUM(#REF!)</f>
        <v>#REF!</v>
      </c>
      <c r="CC14" s="22" t="e">
        <f>SUM(#REF!)</f>
        <v>#REF!</v>
      </c>
      <c r="CD14" s="22" t="e">
        <f>SUM(#REF!)</f>
        <v>#REF!</v>
      </c>
      <c r="CE14" s="22" t="e">
        <f>SUM(#REF!)</f>
        <v>#REF!</v>
      </c>
      <c r="CF14" s="22" t="e">
        <f>SUM(#REF!)</f>
        <v>#REF!</v>
      </c>
      <c r="CG14" s="22" t="e">
        <f>SUM(#REF!)</f>
        <v>#REF!</v>
      </c>
      <c r="CH14" s="22" t="e">
        <f>SUM(#REF!)</f>
        <v>#REF!</v>
      </c>
      <c r="CI14" s="22" t="e">
        <f>SUM(#REF!)</f>
        <v>#REF!</v>
      </c>
      <c r="CJ14" s="22" t="e">
        <f>SUM(#REF!)</f>
        <v>#REF!</v>
      </c>
      <c r="CK14" s="22" t="e">
        <f>SUM(#REF!)</f>
        <v>#REF!</v>
      </c>
      <c r="CL14" s="22" t="e">
        <f>SUM(#REF!)</f>
        <v>#REF!</v>
      </c>
      <c r="CM14" s="22" t="e">
        <f>SUM(#REF!)</f>
        <v>#REF!</v>
      </c>
      <c r="CN14" s="22" t="e">
        <f>SUM(#REF!)</f>
        <v>#REF!</v>
      </c>
      <c r="CO14" s="22" t="e">
        <f>SUM(#REF!)</f>
        <v>#REF!</v>
      </c>
      <c r="CP14" s="22" t="e">
        <f>SUM(#REF!)</f>
        <v>#REF!</v>
      </c>
      <c r="CQ14" s="22" t="e">
        <f>SUM(#REF!)</f>
        <v>#REF!</v>
      </c>
      <c r="CR14" s="22" t="e">
        <f>SUM(#REF!)</f>
        <v>#REF!</v>
      </c>
      <c r="CS14" s="22" t="e">
        <f>SUM(#REF!)</f>
        <v>#REF!</v>
      </c>
      <c r="CT14" s="22" t="e">
        <f>SUM(#REF!)</f>
        <v>#REF!</v>
      </c>
      <c r="CU14" s="22" t="e">
        <f>SUM(#REF!)</f>
        <v>#REF!</v>
      </c>
      <c r="CV14" s="22" t="e">
        <f>SUM(#REF!)</f>
        <v>#REF!</v>
      </c>
      <c r="CW14" s="22" t="e">
        <f>SUM(#REF!)</f>
        <v>#REF!</v>
      </c>
      <c r="CX14" s="22" t="e">
        <f>SUM(#REF!)</f>
        <v>#REF!</v>
      </c>
      <c r="CY14" s="22" t="e">
        <f>SUM(#REF!)</f>
        <v>#REF!</v>
      </c>
      <c r="CZ14" s="22" t="e">
        <f>SUM(#REF!)</f>
        <v>#REF!</v>
      </c>
      <c r="DA14" s="22" t="e">
        <f>SUM(#REF!)</f>
        <v>#REF!</v>
      </c>
      <c r="DB14" s="22" t="e">
        <f>SUM(#REF!)</f>
        <v>#REF!</v>
      </c>
      <c r="DC14" s="22" t="e">
        <f>SUM(#REF!)</f>
        <v>#REF!</v>
      </c>
      <c r="DD14" s="22" t="e">
        <f>SUM(#REF!)</f>
        <v>#REF!</v>
      </c>
      <c r="DE14" s="22" t="e">
        <f>SUM(#REF!)</f>
        <v>#REF!</v>
      </c>
      <c r="DF14" s="22" t="e">
        <f>SUM(#REF!)</f>
        <v>#REF!</v>
      </c>
      <c r="DG14" s="22" t="e">
        <f>SUM(#REF!)</f>
        <v>#REF!</v>
      </c>
      <c r="DH14" s="22" t="e">
        <f>SUM(#REF!)</f>
        <v>#REF!</v>
      </c>
      <c r="DI14" s="22" t="e">
        <f>SUM(#REF!)</f>
        <v>#REF!</v>
      </c>
      <c r="DJ14" s="22" t="e">
        <f>SUM(#REF!)</f>
        <v>#REF!</v>
      </c>
      <c r="DK14" s="22" t="e">
        <f>SUM(#REF!)</f>
        <v>#REF!</v>
      </c>
      <c r="DL14" s="22" t="e">
        <f>SUM(#REF!)</f>
        <v>#REF!</v>
      </c>
      <c r="DM14" s="22" t="e">
        <f>SUM(#REF!)</f>
        <v>#REF!</v>
      </c>
      <c r="DN14" s="22" t="e">
        <f>SUM(#REF!)</f>
        <v>#REF!</v>
      </c>
      <c r="DO14" s="22" t="e">
        <f>SUM(#REF!)</f>
        <v>#REF!</v>
      </c>
      <c r="DP14" s="22" t="e">
        <f>SUM(#REF!)</f>
        <v>#REF!</v>
      </c>
      <c r="DQ14" s="22" t="e">
        <f>SUM(#REF!)</f>
        <v>#REF!</v>
      </c>
      <c r="DR14" s="22" t="e">
        <f>SUM(#REF!)</f>
        <v>#REF!</v>
      </c>
      <c r="DS14" s="22" t="e">
        <f>SUM(#REF!)</f>
        <v>#REF!</v>
      </c>
      <c r="DT14" s="22" t="e">
        <f>SUM(#REF!)</f>
        <v>#REF!</v>
      </c>
      <c r="DU14" s="22" t="e">
        <f>SUM(#REF!)</f>
        <v>#REF!</v>
      </c>
      <c r="DV14" s="22" t="e">
        <f>SUM(#REF!)</f>
        <v>#REF!</v>
      </c>
      <c r="DW14" s="22" t="e">
        <f>SUM(#REF!)</f>
        <v>#REF!</v>
      </c>
      <c r="DX14" s="22" t="e">
        <f>SUM(#REF!)</f>
        <v>#REF!</v>
      </c>
      <c r="DY14" s="22" t="e">
        <f>SUM(#REF!)</f>
        <v>#REF!</v>
      </c>
      <c r="DZ14" s="22" t="e">
        <f>SUM(#REF!)</f>
        <v>#REF!</v>
      </c>
      <c r="EA14" s="22" t="e">
        <f>SUM(#REF!)</f>
        <v>#REF!</v>
      </c>
      <c r="EB14" s="22" t="e">
        <f>SUM(#REF!)</f>
        <v>#REF!</v>
      </c>
      <c r="EC14" s="22" t="e">
        <f>SUM(#REF!)</f>
        <v>#REF!</v>
      </c>
      <c r="ED14" s="22" t="e">
        <f>SUM(#REF!)</f>
        <v>#REF!</v>
      </c>
      <c r="EE14" s="22" t="e">
        <f>SUM(#REF!)</f>
        <v>#REF!</v>
      </c>
      <c r="EF14" s="22" t="e">
        <f>SUM(#REF!)</f>
        <v>#REF!</v>
      </c>
      <c r="EG14" s="22" t="e">
        <f>SUM(#REF!)</f>
        <v>#REF!</v>
      </c>
      <c r="EH14" s="22" t="e">
        <f>SUM(#REF!)</f>
        <v>#REF!</v>
      </c>
      <c r="EI14" s="22" t="e">
        <f>SUM(#REF!)</f>
        <v>#REF!</v>
      </c>
      <c r="EJ14" s="22" t="e">
        <f>SUM(#REF!)</f>
        <v>#REF!</v>
      </c>
      <c r="EK14" s="22" t="e">
        <f>SUM(#REF!)</f>
        <v>#REF!</v>
      </c>
      <c r="EL14" s="22" t="e">
        <f>SUM(#REF!)</f>
        <v>#REF!</v>
      </c>
      <c r="EM14" s="22" t="e">
        <f>SUM(#REF!)</f>
        <v>#REF!</v>
      </c>
      <c r="EN14" s="22" t="e">
        <f>SUM(#REF!)</f>
        <v>#REF!</v>
      </c>
      <c r="EO14" s="22" t="e">
        <f>SUM(#REF!)</f>
        <v>#REF!</v>
      </c>
      <c r="EP14" s="22" t="e">
        <f>SUM(#REF!)</f>
        <v>#REF!</v>
      </c>
      <c r="EQ14" s="22" t="e">
        <f>SUM(#REF!)</f>
        <v>#REF!</v>
      </c>
      <c r="ER14" s="22" t="e">
        <f>SUM(#REF!)</f>
        <v>#REF!</v>
      </c>
      <c r="ES14" s="22" t="e">
        <f>SUM(#REF!)</f>
        <v>#REF!</v>
      </c>
      <c r="ET14" s="22" t="e">
        <f>SUM(#REF!)</f>
        <v>#REF!</v>
      </c>
      <c r="EU14" s="22" t="e">
        <f>SUM(#REF!)</f>
        <v>#REF!</v>
      </c>
      <c r="EV14" s="22" t="e">
        <f>SUM(#REF!)</f>
        <v>#REF!</v>
      </c>
      <c r="EW14" s="22" t="e">
        <f>SUM(#REF!)</f>
        <v>#REF!</v>
      </c>
      <c r="EX14" s="22" t="e">
        <f>SUM(#REF!)</f>
        <v>#REF!</v>
      </c>
      <c r="EY14" s="22" t="e">
        <f>SUM(#REF!)</f>
        <v>#REF!</v>
      </c>
      <c r="EZ14" s="22" t="e">
        <f>SUM(#REF!)</f>
        <v>#REF!</v>
      </c>
      <c r="FA14" s="22" t="e">
        <f>SUM(#REF!)</f>
        <v>#REF!</v>
      </c>
      <c r="FB14" s="22" t="e">
        <f>SUM(#REF!)</f>
        <v>#REF!</v>
      </c>
      <c r="FC14" s="22" t="e">
        <f>SUM(#REF!)</f>
        <v>#REF!</v>
      </c>
      <c r="FD14" s="22" t="e">
        <f>SUM(#REF!)</f>
        <v>#REF!</v>
      </c>
      <c r="FE14" s="22" t="e">
        <f>SUM(#REF!)</f>
        <v>#REF!</v>
      </c>
      <c r="FF14" s="22" t="e">
        <f>SUM(#REF!)</f>
        <v>#REF!</v>
      </c>
      <c r="FG14" s="22" t="e">
        <f>SUM(#REF!)</f>
        <v>#REF!</v>
      </c>
      <c r="FH14" s="22" t="e">
        <f>SUM(#REF!)</f>
        <v>#REF!</v>
      </c>
      <c r="FI14" s="22" t="e">
        <f>SUM(#REF!)</f>
        <v>#REF!</v>
      </c>
      <c r="FJ14" s="22" t="e">
        <f>SUM(#REF!)</f>
        <v>#REF!</v>
      </c>
      <c r="FK14" s="22" t="e">
        <f>SUM(#REF!)</f>
        <v>#REF!</v>
      </c>
      <c r="FL14" s="22" t="e">
        <f>SUM(#REF!)</f>
        <v>#REF!</v>
      </c>
      <c r="FM14" s="22" t="e">
        <f>SUM(#REF!)</f>
        <v>#REF!</v>
      </c>
      <c r="FN14" s="22" t="e">
        <f>SUM(#REF!)</f>
        <v>#REF!</v>
      </c>
      <c r="FO14" s="22" t="e">
        <f>SUM(#REF!)</f>
        <v>#REF!</v>
      </c>
      <c r="FP14" s="22" t="e">
        <f>SUM(#REF!)</f>
        <v>#REF!</v>
      </c>
      <c r="FQ14" s="22" t="e">
        <f>SUM(#REF!)</f>
        <v>#REF!</v>
      </c>
      <c r="FR14" s="22" t="e">
        <f>SUM(#REF!)</f>
        <v>#REF!</v>
      </c>
      <c r="FS14" s="22" t="e">
        <f>SUM(#REF!)</f>
        <v>#REF!</v>
      </c>
      <c r="FT14" s="22" t="e">
        <f>SUM(#REF!)</f>
        <v>#REF!</v>
      </c>
      <c r="FU14" s="22" t="e">
        <f>SUM(#REF!)</f>
        <v>#REF!</v>
      </c>
      <c r="FV14" s="22" t="e">
        <f>SUM(#REF!)</f>
        <v>#REF!</v>
      </c>
      <c r="FW14" s="22" t="e">
        <f>SUM(#REF!)</f>
        <v>#REF!</v>
      </c>
      <c r="FX14" s="22" t="e">
        <f>SUM(#REF!)</f>
        <v>#REF!</v>
      </c>
      <c r="FY14" s="22" t="e">
        <f>SUM(#REF!)</f>
        <v>#REF!</v>
      </c>
      <c r="FZ14" s="22" t="e">
        <f>SUM(#REF!)</f>
        <v>#REF!</v>
      </c>
      <c r="GA14" s="22" t="e">
        <f>SUM(#REF!)</f>
        <v>#REF!</v>
      </c>
      <c r="GB14" s="22" t="e">
        <f>SUM(#REF!)</f>
        <v>#REF!</v>
      </c>
      <c r="GC14" s="22" t="e">
        <f>SUM(#REF!)</f>
        <v>#REF!</v>
      </c>
      <c r="GD14" s="22" t="e">
        <f>SUM(#REF!)</f>
        <v>#REF!</v>
      </c>
      <c r="GE14" s="22" t="e">
        <f>SUM(#REF!)</f>
        <v>#REF!</v>
      </c>
      <c r="GF14" s="22" t="e">
        <f>SUM(#REF!)</f>
        <v>#REF!</v>
      </c>
      <c r="GG14" s="22" t="e">
        <f>SUM(#REF!)</f>
        <v>#REF!</v>
      </c>
      <c r="GH14" s="22" t="e">
        <f>SUM(#REF!)</f>
        <v>#REF!</v>
      </c>
      <c r="GI14" s="22" t="e">
        <f>SUM(#REF!)</f>
        <v>#REF!</v>
      </c>
      <c r="GJ14" s="22" t="e">
        <f>SUM(#REF!)</f>
        <v>#REF!</v>
      </c>
      <c r="GK14" s="22" t="e">
        <f>SUM(#REF!)</f>
        <v>#REF!</v>
      </c>
      <c r="GL14" s="22" t="e">
        <f>SUM(#REF!)</f>
        <v>#REF!</v>
      </c>
      <c r="GM14" s="22" t="e">
        <f>SUM(#REF!)</f>
        <v>#REF!</v>
      </c>
      <c r="GN14" s="22" t="e">
        <f>SUM(#REF!)</f>
        <v>#REF!</v>
      </c>
      <c r="GO14" s="22" t="e">
        <f>SUM(#REF!)</f>
        <v>#REF!</v>
      </c>
      <c r="GP14" s="22" t="e">
        <f>SUM(#REF!)</f>
        <v>#REF!</v>
      </c>
      <c r="GQ14" s="22" t="e">
        <f>SUM(#REF!)</f>
        <v>#REF!</v>
      </c>
      <c r="GR14" s="22" t="e">
        <f>SUM(#REF!)</f>
        <v>#REF!</v>
      </c>
      <c r="GS14" s="22" t="e">
        <f>SUM(#REF!)</f>
        <v>#REF!</v>
      </c>
      <c r="GT14" s="22" t="e">
        <f>SUM(#REF!)</f>
        <v>#REF!</v>
      </c>
      <c r="GU14" s="22" t="e">
        <f>SUM(#REF!)</f>
        <v>#REF!</v>
      </c>
      <c r="GV14" s="22" t="e">
        <f>SUM(#REF!)</f>
        <v>#REF!</v>
      </c>
      <c r="GW14" s="22" t="e">
        <f>SUM(#REF!)</f>
        <v>#REF!</v>
      </c>
      <c r="GX14" s="22" t="e">
        <f>SUM(#REF!)</f>
        <v>#REF!</v>
      </c>
      <c r="GY14" s="22" t="e">
        <f>SUM(#REF!)</f>
        <v>#REF!</v>
      </c>
      <c r="GZ14" s="22" t="e">
        <f>SUM(#REF!)</f>
        <v>#REF!</v>
      </c>
      <c r="HA14" s="22" t="e">
        <f>SUM(#REF!)</f>
        <v>#REF!</v>
      </c>
      <c r="HB14" s="22" t="e">
        <f>SUM(#REF!)</f>
        <v>#REF!</v>
      </c>
      <c r="HC14" s="22" t="e">
        <f>SUM(#REF!)</f>
        <v>#REF!</v>
      </c>
      <c r="HD14" s="22" t="e">
        <f>SUM(#REF!)</f>
        <v>#REF!</v>
      </c>
      <c r="HE14" s="22" t="e">
        <f>SUM(#REF!)</f>
        <v>#REF!</v>
      </c>
      <c r="HF14" s="22" t="e">
        <f>SUM(#REF!)</f>
        <v>#REF!</v>
      </c>
      <c r="HG14" s="22" t="e">
        <f>SUM(#REF!)</f>
        <v>#REF!</v>
      </c>
      <c r="HH14" s="22" t="e">
        <f>SUM(#REF!)</f>
        <v>#REF!</v>
      </c>
      <c r="HI14" s="22" t="e">
        <f>SUM(#REF!)</f>
        <v>#REF!</v>
      </c>
      <c r="HJ14" s="22" t="e">
        <f>SUM(#REF!)</f>
        <v>#REF!</v>
      </c>
      <c r="HK14" s="22" t="e">
        <f>SUM(#REF!)</f>
        <v>#REF!</v>
      </c>
      <c r="HL14" s="22" t="e">
        <f>SUM(#REF!)</f>
        <v>#REF!</v>
      </c>
      <c r="HM14" s="22" t="e">
        <f>SUM(#REF!)</f>
        <v>#REF!</v>
      </c>
      <c r="HN14" s="22" t="e">
        <f>SUM(#REF!)</f>
        <v>#REF!</v>
      </c>
      <c r="HO14" s="22" t="e">
        <f>SUM(#REF!)</f>
        <v>#REF!</v>
      </c>
      <c r="HP14" s="22" t="e">
        <f>SUM(#REF!)</f>
        <v>#REF!</v>
      </c>
      <c r="HQ14" s="22" t="e">
        <f>SUM(#REF!)</f>
        <v>#REF!</v>
      </c>
      <c r="HR14" s="22" t="e">
        <f>SUM(#REF!)</f>
        <v>#REF!</v>
      </c>
      <c r="HS14" s="22" t="e">
        <f>SUM(#REF!)</f>
        <v>#REF!</v>
      </c>
      <c r="HT14" s="22" t="e">
        <f>SUM(#REF!)</f>
        <v>#REF!</v>
      </c>
      <c r="HU14" s="22" t="e">
        <f>SUM(#REF!)</f>
        <v>#REF!</v>
      </c>
      <c r="HV14" s="22" t="e">
        <f>SUM(#REF!)</f>
        <v>#REF!</v>
      </c>
      <c r="HW14" s="22" t="e">
        <f>SUM(#REF!)</f>
        <v>#REF!</v>
      </c>
      <c r="HX14" s="22" t="e">
        <f>SUM(#REF!)</f>
        <v>#REF!</v>
      </c>
      <c r="HY14" s="22" t="e">
        <f>SUM(#REF!)</f>
        <v>#REF!</v>
      </c>
      <c r="HZ14" s="22" t="e">
        <f>SUM(#REF!)</f>
        <v>#REF!</v>
      </c>
      <c r="IA14" s="22" t="e">
        <f>SUM(#REF!)</f>
        <v>#REF!</v>
      </c>
      <c r="IB14" s="22" t="e">
        <f>SUM(#REF!)</f>
        <v>#REF!</v>
      </c>
      <c r="IC14" s="22" t="e">
        <f>SUM(#REF!)</f>
        <v>#REF!</v>
      </c>
      <c r="ID14" s="22" t="e">
        <f>SUM(#REF!)</f>
        <v>#REF!</v>
      </c>
      <c r="IE14" s="22" t="e">
        <f>SUM(#REF!)</f>
        <v>#REF!</v>
      </c>
      <c r="IF14" s="22" t="e">
        <f>SUM(#REF!)</f>
        <v>#REF!</v>
      </c>
      <c r="IG14" s="22" t="e">
        <f>SUM(#REF!)</f>
        <v>#REF!</v>
      </c>
      <c r="IH14" s="22" t="e">
        <f>SUM(#REF!)</f>
        <v>#REF!</v>
      </c>
      <c r="II14" s="22" t="e">
        <f>SUM(#REF!)</f>
        <v>#REF!</v>
      </c>
      <c r="IJ14" s="22" t="e">
        <f>SUM(#REF!)</f>
        <v>#REF!</v>
      </c>
      <c r="IK14" s="22" t="e">
        <f>SUM(#REF!)</f>
        <v>#REF!</v>
      </c>
      <c r="IL14" s="22" t="e">
        <f>SUM(#REF!)</f>
        <v>#REF!</v>
      </c>
      <c r="IM14" s="22" t="e">
        <f>SUM(#REF!)</f>
        <v>#REF!</v>
      </c>
      <c r="IN14" s="22" t="e">
        <f>SUM(#REF!)</f>
        <v>#REF!</v>
      </c>
      <c r="IO14" s="22" t="e">
        <f>SUM(#REF!)</f>
        <v>#REF!</v>
      </c>
      <c r="IP14" s="22" t="e">
        <f>SUM(#REF!)</f>
        <v>#REF!</v>
      </c>
      <c r="IQ14" s="22" t="e">
        <f>SUM(#REF!)</f>
        <v>#REF!</v>
      </c>
      <c r="IR14" s="22" t="e">
        <f>SUM(#REF!)</f>
        <v>#REF!</v>
      </c>
      <c r="IS14" s="22" t="e">
        <f>SUM(#REF!)</f>
        <v>#REF!</v>
      </c>
      <c r="IT14" s="22" t="e">
        <f>SUM(#REF!)</f>
        <v>#REF!</v>
      </c>
      <c r="IU14" s="24" t="e">
        <f>SUM(#REF!)</f>
        <v>#REF!</v>
      </c>
      <c r="IV14" s="24" t="e">
        <f>SUM(#REF!)</f>
        <v>#REF!</v>
      </c>
    </row>
    <row r="15" spans="1:256" x14ac:dyDescent="0.25">
      <c r="A15" s="23" t="s">
        <v>20</v>
      </c>
      <c r="B15" s="22">
        <v>431857277.08999979</v>
      </c>
      <c r="C15" s="22">
        <v>0</v>
      </c>
      <c r="D15" s="22">
        <v>4998163.6999999993</v>
      </c>
      <c r="E15" s="22">
        <v>0</v>
      </c>
      <c r="F15" s="22">
        <v>426859113.38999993</v>
      </c>
      <c r="G15" s="22">
        <v>13114749.52</v>
      </c>
      <c r="H15" s="22">
        <v>0</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row>
    <row r="16" spans="1:256" x14ac:dyDescent="0.25">
      <c r="A16" s="23" t="s">
        <v>20</v>
      </c>
      <c r="B16" s="22">
        <v>142629655.14999992</v>
      </c>
      <c r="C16" s="22">
        <v>0</v>
      </c>
      <c r="D16" s="22">
        <v>1534539.9000000001</v>
      </c>
      <c r="E16" s="22">
        <v>0</v>
      </c>
      <c r="F16" s="22">
        <v>141095115.24999991</v>
      </c>
      <c r="G16" s="22">
        <v>4339738.66</v>
      </c>
      <c r="H16" s="22">
        <v>0</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row>
    <row r="17" spans="1:256" x14ac:dyDescent="0.25">
      <c r="A17" s="23" t="s">
        <v>20</v>
      </c>
      <c r="B17" s="22">
        <v>89243837.950000048</v>
      </c>
      <c r="C17" s="22">
        <v>0</v>
      </c>
      <c r="D17" s="22">
        <v>960166.59000000008</v>
      </c>
      <c r="E17" s="22">
        <v>0</v>
      </c>
      <c r="F17" s="22">
        <v>88283671.360000044</v>
      </c>
      <c r="G17" s="22">
        <v>2715385.29</v>
      </c>
      <c r="H17" s="22">
        <v>0</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x14ac:dyDescent="0.25">
      <c r="A18" s="23" t="s">
        <v>21</v>
      </c>
      <c r="B18" s="22">
        <v>738420441.36000025</v>
      </c>
      <c r="C18" s="22">
        <v>0</v>
      </c>
      <c r="D18" s="22">
        <v>4167434.38</v>
      </c>
      <c r="E18" s="22">
        <v>0</v>
      </c>
      <c r="F18" s="22">
        <v>734253006.98000026</v>
      </c>
      <c r="G18" s="22">
        <v>22262840.030000001</v>
      </c>
      <c r="H18" s="22">
        <v>0</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row>
    <row r="19" spans="1:256" x14ac:dyDescent="0.25">
      <c r="A19" s="23" t="s">
        <v>22</v>
      </c>
      <c r="B19" s="22">
        <v>747752367.52999997</v>
      </c>
      <c r="C19" s="22">
        <v>0</v>
      </c>
      <c r="D19" s="22">
        <v>3978986.83</v>
      </c>
      <c r="E19" s="22">
        <v>0</v>
      </c>
      <c r="F19" s="22">
        <v>743773380.70000005</v>
      </c>
      <c r="G19" s="22">
        <v>22297166.519145843</v>
      </c>
      <c r="H19" s="22">
        <v>0</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row>
    <row r="20" spans="1:256" x14ac:dyDescent="0.25">
      <c r="A20" s="23" t="s">
        <v>23</v>
      </c>
      <c r="B20" s="22">
        <v>0</v>
      </c>
      <c r="C20" s="22">
        <v>0</v>
      </c>
      <c r="D20" s="22">
        <v>0</v>
      </c>
      <c r="E20" s="22">
        <v>0</v>
      </c>
      <c r="F20" s="22">
        <v>0</v>
      </c>
      <c r="G20" s="22">
        <v>0</v>
      </c>
      <c r="H20" s="22">
        <v>0</v>
      </c>
    </row>
    <row r="21" spans="1:256" x14ac:dyDescent="0.25">
      <c r="A21" s="23" t="s">
        <v>24</v>
      </c>
      <c r="B21" s="22">
        <v>0</v>
      </c>
      <c r="C21" s="22">
        <v>0</v>
      </c>
      <c r="D21" s="22">
        <v>0</v>
      </c>
      <c r="E21" s="22">
        <v>0</v>
      </c>
      <c r="F21" s="22">
        <v>0</v>
      </c>
      <c r="G21" s="22">
        <v>0</v>
      </c>
      <c r="H21" s="22">
        <v>0</v>
      </c>
    </row>
    <row r="22" spans="1:256" x14ac:dyDescent="0.25">
      <c r="A22" s="26"/>
      <c r="B22" s="27"/>
      <c r="C22" s="27"/>
      <c r="D22" s="27"/>
      <c r="E22" s="27"/>
      <c r="F22" s="27"/>
      <c r="G22" s="27"/>
      <c r="H22" s="27"/>
    </row>
    <row r="23" spans="1:256" s="34" customFormat="1" x14ac:dyDescent="0.25">
      <c r="A23" s="28" t="s">
        <v>25</v>
      </c>
      <c r="B23" s="29">
        <v>231645499.80000001</v>
      </c>
      <c r="C23" s="30"/>
      <c r="D23" s="30"/>
      <c r="E23" s="31"/>
      <c r="F23" s="32">
        <v>261470326.30000001</v>
      </c>
      <c r="G23" s="33"/>
      <c r="H23" s="30"/>
    </row>
    <row r="24" spans="1:256" x14ac:dyDescent="0.25">
      <c r="A24" s="26"/>
      <c r="B24" s="27"/>
      <c r="C24" s="27"/>
      <c r="D24" s="27"/>
      <c r="E24" s="27"/>
      <c r="F24" s="27"/>
      <c r="G24" s="27"/>
      <c r="H24" s="27"/>
    </row>
    <row r="25" spans="1:256" x14ac:dyDescent="0.25">
      <c r="A25" s="19" t="s">
        <v>26</v>
      </c>
      <c r="B25" s="20">
        <f>B8+B23</f>
        <v>2381549078.8800001</v>
      </c>
      <c r="C25" s="20">
        <f t="shared" ref="C25:H25" si="6">C8+C23</f>
        <v>0</v>
      </c>
      <c r="D25" s="20">
        <f t="shared" si="6"/>
        <v>15639291.4</v>
      </c>
      <c r="E25" s="20">
        <f t="shared" si="6"/>
        <v>0</v>
      </c>
      <c r="F25" s="20">
        <f>F8+F23</f>
        <v>2395734613.98</v>
      </c>
      <c r="G25" s="20">
        <f t="shared" si="6"/>
        <v>64729880.019145846</v>
      </c>
      <c r="H25" s="20">
        <f t="shared" si="6"/>
        <v>0</v>
      </c>
    </row>
    <row r="26" spans="1:256" x14ac:dyDescent="0.25">
      <c r="A26" s="26"/>
      <c r="B26" s="35"/>
      <c r="C26" s="35"/>
      <c r="D26" s="35"/>
      <c r="E26" s="35"/>
      <c r="F26" s="35"/>
      <c r="G26" s="35"/>
      <c r="H26" s="35"/>
    </row>
    <row r="27" spans="1:256" ht="17.25" x14ac:dyDescent="0.25">
      <c r="A27" s="19" t="s">
        <v>27</v>
      </c>
      <c r="B27" s="20">
        <f>SUM(B28:DEUDA_CONT_FIN_01)</f>
        <v>0</v>
      </c>
      <c r="C27" s="20">
        <f>SUM(C28:DEUDA_CONT_FIN_02)</f>
        <v>0</v>
      </c>
      <c r="D27" s="20">
        <f>SUM(D28:DEUDA_CONT_FIN_03)</f>
        <v>0</v>
      </c>
      <c r="E27" s="20">
        <f>SUM(E28:DEUDA_CONT_FIN_04)</f>
        <v>0</v>
      </c>
      <c r="F27" s="20">
        <f>SUM(F28:DEUDA_CONT_FIN_05)</f>
        <v>0</v>
      </c>
      <c r="G27" s="20">
        <f>SUM(G28:DEUDA_CONT_FIN_06)</f>
        <v>0</v>
      </c>
      <c r="H27" s="20">
        <f>SUM(H28:DEUDA_CONT_FIN_07)</f>
        <v>0</v>
      </c>
    </row>
    <row r="28" spans="1:256" x14ac:dyDescent="0.25">
      <c r="A28" s="36" t="s">
        <v>28</v>
      </c>
      <c r="B28" s="22">
        <v>0</v>
      </c>
      <c r="C28" s="22">
        <v>0</v>
      </c>
      <c r="D28" s="22">
        <v>0</v>
      </c>
      <c r="E28" s="22">
        <v>0</v>
      </c>
      <c r="F28" s="22">
        <v>0</v>
      </c>
      <c r="G28" s="22">
        <v>0</v>
      </c>
      <c r="H28" s="22">
        <v>0</v>
      </c>
    </row>
    <row r="29" spans="1:256" x14ac:dyDescent="0.25">
      <c r="A29" s="36" t="s">
        <v>29</v>
      </c>
      <c r="B29" s="22">
        <v>0</v>
      </c>
      <c r="C29" s="22">
        <v>0</v>
      </c>
      <c r="D29" s="22">
        <v>0</v>
      </c>
      <c r="E29" s="22">
        <v>0</v>
      </c>
      <c r="F29" s="22">
        <v>0</v>
      </c>
      <c r="G29" s="22">
        <v>0</v>
      </c>
      <c r="H29" s="22">
        <v>0</v>
      </c>
    </row>
    <row r="30" spans="1:256" x14ac:dyDescent="0.25">
      <c r="A30" s="36" t="s">
        <v>30</v>
      </c>
      <c r="B30" s="22">
        <v>0</v>
      </c>
      <c r="C30" s="22">
        <v>0</v>
      </c>
      <c r="D30" s="22">
        <v>0</v>
      </c>
      <c r="E30" s="22">
        <v>0</v>
      </c>
      <c r="F30" s="22">
        <v>0</v>
      </c>
      <c r="G30" s="22">
        <v>0</v>
      </c>
      <c r="H30" s="22">
        <v>0</v>
      </c>
    </row>
    <row r="31" spans="1:256" x14ac:dyDescent="0.25">
      <c r="A31" s="37" t="s">
        <v>31</v>
      </c>
      <c r="B31" s="35"/>
      <c r="C31" s="35"/>
      <c r="D31" s="35"/>
      <c r="E31" s="35"/>
      <c r="F31" s="35"/>
      <c r="G31" s="35"/>
      <c r="H31" s="35"/>
    </row>
    <row r="32" spans="1:256" ht="17.25" x14ac:dyDescent="0.25">
      <c r="A32" s="19" t="s">
        <v>32</v>
      </c>
      <c r="B32" s="20">
        <f>SUM(B33:VALOR_INS_BCC_FIN_01)</f>
        <v>476222500</v>
      </c>
      <c r="C32" s="20">
        <f>SUM(C33:VALOR_INS_BCC_FIN_02)</f>
        <v>0</v>
      </c>
      <c r="D32" s="20">
        <f>SUM(D33:VALOR_INS_BCC_FIN_03)</f>
        <v>0</v>
      </c>
      <c r="E32" s="20">
        <f>SUM(E33:VALOR_INS_BCC_FIN_04)</f>
        <v>0</v>
      </c>
      <c r="F32" s="20">
        <f>SUM(F33:VALOR_INS_BCC_FIN_05)</f>
        <v>476222500</v>
      </c>
      <c r="G32" s="20">
        <f>SUM(G33:VALOR_INS_BCC_FIN_06)</f>
        <v>9853209.4400000013</v>
      </c>
      <c r="H32" s="20">
        <f>SUM(H33:zfds)</f>
        <v>0</v>
      </c>
    </row>
    <row r="33" spans="1:8" ht="17.25" x14ac:dyDescent="0.25">
      <c r="A33" s="36" t="s">
        <v>33</v>
      </c>
      <c r="B33" s="22">
        <v>83449015</v>
      </c>
      <c r="C33" s="22">
        <v>0</v>
      </c>
      <c r="D33" s="22">
        <v>0</v>
      </c>
      <c r="E33" s="22">
        <v>0</v>
      </c>
      <c r="F33" s="22">
        <v>83449015</v>
      </c>
      <c r="G33" s="22">
        <v>1786666.58</v>
      </c>
      <c r="H33" s="22">
        <v>0</v>
      </c>
    </row>
    <row r="34" spans="1:8" ht="17.25" x14ac:dyDescent="0.25">
      <c r="A34" s="36" t="s">
        <v>34</v>
      </c>
      <c r="B34" s="22">
        <v>208708907</v>
      </c>
      <c r="C34" s="22">
        <v>0</v>
      </c>
      <c r="D34" s="22">
        <v>0</v>
      </c>
      <c r="E34" s="22">
        <v>0</v>
      </c>
      <c r="F34" s="22">
        <v>208708907</v>
      </c>
      <c r="G34" s="22">
        <v>4207439.8899999997</v>
      </c>
      <c r="H34" s="22">
        <v>0</v>
      </c>
    </row>
    <row r="35" spans="1:8" ht="17.25" x14ac:dyDescent="0.25">
      <c r="A35" s="36" t="s">
        <v>35</v>
      </c>
      <c r="B35" s="22">
        <v>72675017</v>
      </c>
      <c r="C35" s="22">
        <v>0</v>
      </c>
      <c r="D35" s="22">
        <v>0</v>
      </c>
      <c r="E35" s="22">
        <v>0</v>
      </c>
      <c r="F35" s="22">
        <v>72675017</v>
      </c>
      <c r="G35" s="22">
        <v>1561383.66</v>
      </c>
      <c r="H35" s="22">
        <v>0</v>
      </c>
    </row>
    <row r="36" spans="1:8" ht="17.25" x14ac:dyDescent="0.25">
      <c r="A36" s="36" t="s">
        <v>36</v>
      </c>
      <c r="B36" s="22">
        <v>6854706</v>
      </c>
      <c r="C36" s="22">
        <v>0</v>
      </c>
      <c r="D36" s="22">
        <v>0</v>
      </c>
      <c r="E36" s="22">
        <v>0</v>
      </c>
      <c r="F36" s="22">
        <v>6854706</v>
      </c>
      <c r="G36" s="22">
        <v>145241.69</v>
      </c>
      <c r="H36" s="22">
        <v>0</v>
      </c>
    </row>
    <row r="37" spans="1:8" ht="17.25" x14ac:dyDescent="0.25">
      <c r="A37" s="36" t="s">
        <v>37</v>
      </c>
      <c r="B37" s="22">
        <v>104534855</v>
      </c>
      <c r="C37" s="22">
        <v>0</v>
      </c>
      <c r="D37" s="22">
        <v>0</v>
      </c>
      <c r="E37" s="22"/>
      <c r="F37" s="22">
        <v>104534855</v>
      </c>
      <c r="G37" s="22">
        <v>2152477.62</v>
      </c>
      <c r="H37" s="22">
        <v>0</v>
      </c>
    </row>
    <row r="38" spans="1:8" x14ac:dyDescent="0.25">
      <c r="A38" s="38" t="s">
        <v>31</v>
      </c>
      <c r="B38" s="39"/>
      <c r="C38" s="40"/>
      <c r="D38" s="40"/>
      <c r="E38" s="40"/>
      <c r="F38" s="40"/>
      <c r="G38" s="40"/>
      <c r="H38" s="40"/>
    </row>
    <row r="39" spans="1:8" x14ac:dyDescent="0.25">
      <c r="A39" s="41"/>
      <c r="B39" s="42"/>
      <c r="C39" s="43"/>
      <c r="D39" s="43"/>
      <c r="E39" s="43"/>
      <c r="F39" s="43"/>
      <c r="G39" s="43"/>
      <c r="H39" s="43"/>
    </row>
    <row r="40" spans="1:8" x14ac:dyDescent="0.25">
      <c r="A40" s="44" t="s">
        <v>38</v>
      </c>
      <c r="B40" s="45"/>
      <c r="C40" s="45"/>
      <c r="D40" s="45"/>
      <c r="E40" s="45"/>
      <c r="F40" s="45"/>
      <c r="G40" s="45"/>
      <c r="H40" s="45"/>
    </row>
    <row r="41" spans="1:8" x14ac:dyDescent="0.25">
      <c r="A41" s="45"/>
      <c r="B41" s="45"/>
      <c r="C41" s="45"/>
      <c r="D41" s="45"/>
      <c r="E41" s="45"/>
      <c r="F41" s="45"/>
      <c r="G41" s="45"/>
      <c r="H41" s="45"/>
    </row>
    <row r="42" spans="1:8" x14ac:dyDescent="0.25">
      <c r="A42" s="45"/>
      <c r="B42" s="45"/>
      <c r="C42" s="45"/>
      <c r="D42" s="45"/>
      <c r="E42" s="45"/>
      <c r="F42" s="45"/>
      <c r="G42" s="45"/>
      <c r="H42" s="45"/>
    </row>
    <row r="43" spans="1:8" x14ac:dyDescent="0.25">
      <c r="A43" s="45"/>
      <c r="B43" s="45"/>
      <c r="C43" s="45"/>
      <c r="D43" s="45"/>
      <c r="E43" s="45"/>
      <c r="F43" s="45"/>
      <c r="G43" s="45"/>
      <c r="H43" s="45"/>
    </row>
    <row r="44" spans="1:8" x14ac:dyDescent="0.25">
      <c r="A44" s="45"/>
      <c r="B44" s="45"/>
      <c r="C44" s="45"/>
      <c r="D44" s="45"/>
      <c r="E44" s="45"/>
      <c r="F44" s="45"/>
      <c r="G44" s="45"/>
      <c r="H44" s="45"/>
    </row>
    <row r="45" spans="1:8" x14ac:dyDescent="0.25">
      <c r="A45" s="41"/>
      <c r="B45" s="42"/>
      <c r="C45" s="43"/>
      <c r="D45" s="43"/>
      <c r="E45" s="43"/>
      <c r="F45" s="43"/>
      <c r="G45" s="43"/>
      <c r="H45" s="43"/>
    </row>
    <row r="46" spans="1:8" ht="30" x14ac:dyDescent="0.25">
      <c r="A46" s="14" t="s">
        <v>39</v>
      </c>
      <c r="B46" s="46" t="s">
        <v>40</v>
      </c>
      <c r="C46" s="14" t="s">
        <v>41</v>
      </c>
      <c r="D46" s="14" t="s">
        <v>42</v>
      </c>
      <c r="E46" s="14" t="s">
        <v>43</v>
      </c>
      <c r="F46" s="16" t="s">
        <v>44</v>
      </c>
      <c r="G46" s="43"/>
      <c r="H46" s="43"/>
    </row>
    <row r="47" spans="1:8" x14ac:dyDescent="0.25">
      <c r="A47" s="26"/>
      <c r="B47" s="18"/>
      <c r="C47" s="17"/>
      <c r="D47" s="17"/>
      <c r="E47" s="17"/>
      <c r="F47" s="17"/>
      <c r="G47" s="43"/>
      <c r="H47" s="43"/>
    </row>
    <row r="48" spans="1:8" x14ac:dyDescent="0.25">
      <c r="A48" s="19" t="s">
        <v>45</v>
      </c>
      <c r="B48" s="20">
        <f>SUM(B49:OB_CORTO_PLAZO_FIN_01)</f>
        <v>0</v>
      </c>
      <c r="C48" s="20">
        <f>SUM(C49:fgsgfdfdfzxvzcvczv)</f>
        <v>0</v>
      </c>
      <c r="D48" s="20">
        <f>SUM(D49:OB_CORTO_PLAZO_FIN_03)</f>
        <v>0</v>
      </c>
      <c r="E48" s="20">
        <f>SUM(E49:gfhdhdgh)</f>
        <v>0</v>
      </c>
      <c r="F48" s="20">
        <f>SUM(F49:OB_CORTO_PLAZO_FIN_05)</f>
        <v>0</v>
      </c>
      <c r="G48" s="43"/>
      <c r="H48" s="43"/>
    </row>
    <row r="49" spans="1:8" x14ac:dyDescent="0.25">
      <c r="A49" s="36" t="s">
        <v>46</v>
      </c>
      <c r="B49" s="22">
        <v>0</v>
      </c>
      <c r="C49" s="22">
        <v>0</v>
      </c>
      <c r="D49" s="22">
        <v>0</v>
      </c>
      <c r="E49" s="22">
        <v>0</v>
      </c>
      <c r="F49" s="22">
        <v>0</v>
      </c>
      <c r="G49" s="47"/>
      <c r="H49" s="47"/>
    </row>
    <row r="50" spans="1:8" x14ac:dyDescent="0.25">
      <c r="A50" s="36" t="s">
        <v>47</v>
      </c>
      <c r="B50" s="22">
        <v>0</v>
      </c>
      <c r="C50" s="22">
        <v>0</v>
      </c>
      <c r="D50" s="22">
        <v>0</v>
      </c>
      <c r="E50" s="22">
        <v>0</v>
      </c>
      <c r="F50" s="22">
        <v>0</v>
      </c>
      <c r="G50" s="47"/>
      <c r="H50" s="47"/>
    </row>
    <row r="51" spans="1:8" x14ac:dyDescent="0.25">
      <c r="A51" s="36" t="s">
        <v>48</v>
      </c>
      <c r="B51" s="22">
        <v>0</v>
      </c>
      <c r="C51" s="22">
        <v>0</v>
      </c>
      <c r="D51" s="22">
        <v>0</v>
      </c>
      <c r="E51" s="22">
        <v>0</v>
      </c>
      <c r="F51" s="22">
        <v>0</v>
      </c>
      <c r="G51" s="47"/>
      <c r="H51" s="47"/>
    </row>
    <row r="52" spans="1:8" x14ac:dyDescent="0.25">
      <c r="A52" s="48" t="s">
        <v>31</v>
      </c>
      <c r="B52" s="39"/>
      <c r="C52" s="40"/>
      <c r="D52" s="40"/>
      <c r="E52" s="40"/>
      <c r="F52" s="40"/>
      <c r="G52" s="43"/>
      <c r="H52" s="43"/>
    </row>
    <row r="53" spans="1:8" x14ac:dyDescent="0.25">
      <c r="A53" s="43"/>
      <c r="B53" s="42"/>
      <c r="C53" s="43"/>
      <c r="D53" s="43"/>
      <c r="E53" s="43"/>
      <c r="F53" s="43"/>
      <c r="G53" s="43"/>
      <c r="H53" s="43"/>
    </row>
    <row r="54" spans="1:8" x14ac:dyDescent="0.25"/>
    <row r="55" spans="1:8" x14ac:dyDescent="0.25"/>
    <row r="56" spans="1:8" x14ac:dyDescent="0.25"/>
    <row r="57" spans="1:8" x14ac:dyDescent="0.25"/>
    <row r="58" spans="1:8" x14ac:dyDescent="0.25"/>
    <row r="59" spans="1:8" x14ac:dyDescent="0.2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C55097D3-7826-4740-A8C0-6FEA306C8225}"/>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C1FE8B1B-5F77-4CCD-B888-7D8A7F18C586}">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acuña</dc:creator>
  <cp:lastModifiedBy>Juan acuña</cp:lastModifiedBy>
  <dcterms:created xsi:type="dcterms:W3CDTF">2024-04-26T15:52:26Z</dcterms:created>
  <dcterms:modified xsi:type="dcterms:W3CDTF">2024-04-26T15:53:00Z</dcterms:modified>
</cp:coreProperties>
</file>