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4.3T.Informe Trimestral\5.- LDF\"/>
    </mc:Choice>
  </mc:AlternateContent>
  <xr:revisionPtr revIDLastSave="0" documentId="8_{45A2B0FE-E0E3-43FA-A6CA-169398AF5E7F}" xr6:coauthVersionLast="36" xr6:coauthVersionMax="36" xr10:uidLastSave="{00000000-0000-0000-0000-000000000000}"/>
  <bookViews>
    <workbookView xWindow="0" yWindow="0" windowWidth="28800" windowHeight="11505" xr2:uid="{B8481196-24BD-4186-BD43-5B21B4B26021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_xlnm.Print_Area" localSheetId="0">'Formato 6 a)'!$A$1:$G$159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_xlnm.Print_Titles" localSheetId="0">'Formato 6 a)'!$1:$8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G155" i="1"/>
  <c r="G154" i="1"/>
  <c r="G153" i="1"/>
  <c r="G152" i="1"/>
  <c r="G151" i="1"/>
  <c r="G150" i="1"/>
  <c r="G149" i="1" s="1"/>
  <c r="F149" i="1"/>
  <c r="E149" i="1"/>
  <c r="D149" i="1"/>
  <c r="C149" i="1"/>
  <c r="B149" i="1"/>
  <c r="G148" i="1"/>
  <c r="G147" i="1"/>
  <c r="G146" i="1"/>
  <c r="G145" i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G136" i="1" s="1"/>
  <c r="F136" i="1"/>
  <c r="E136" i="1"/>
  <c r="D136" i="1"/>
  <c r="C136" i="1"/>
  <c r="B136" i="1"/>
  <c r="G135" i="1"/>
  <c r="G134" i="1"/>
  <c r="G133" i="1"/>
  <c r="G132" i="1" s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G122" i="1" s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G112" i="1" s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G102" i="1" s="1"/>
  <c r="F102" i="1"/>
  <c r="E102" i="1"/>
  <c r="D102" i="1"/>
  <c r="C102" i="1"/>
  <c r="B102" i="1"/>
  <c r="B83" i="1" s="1"/>
  <c r="G101" i="1"/>
  <c r="G100" i="1"/>
  <c r="G99" i="1"/>
  <c r="G98" i="1"/>
  <c r="G97" i="1"/>
  <c r="G96" i="1"/>
  <c r="G95" i="1"/>
  <c r="G94" i="1"/>
  <c r="G93" i="1"/>
  <c r="G92" i="1" s="1"/>
  <c r="F92" i="1"/>
  <c r="E92" i="1"/>
  <c r="E83" i="1" s="1"/>
  <c r="D92" i="1"/>
  <c r="D83" i="1" s="1"/>
  <c r="C92" i="1"/>
  <c r="C83" i="1" s="1"/>
  <c r="B92" i="1"/>
  <c r="G91" i="1"/>
  <c r="G90" i="1"/>
  <c r="G89" i="1"/>
  <c r="G84" i="1" s="1"/>
  <c r="G83" i="1" s="1"/>
  <c r="G88" i="1"/>
  <c r="G87" i="1"/>
  <c r="G86" i="1"/>
  <c r="G85" i="1"/>
  <c r="F84" i="1"/>
  <c r="E84" i="1"/>
  <c r="D84" i="1"/>
  <c r="C84" i="1"/>
  <c r="B84" i="1"/>
  <c r="F83" i="1"/>
  <c r="G81" i="1"/>
  <c r="G80" i="1"/>
  <c r="G79" i="1"/>
  <c r="G78" i="1"/>
  <c r="G77" i="1"/>
  <c r="G76" i="1"/>
  <c r="G75" i="1"/>
  <c r="G74" i="1"/>
  <c r="F74" i="1"/>
  <c r="E74" i="1"/>
  <c r="D74" i="1"/>
  <c r="C74" i="1"/>
  <c r="B74" i="1"/>
  <c r="G73" i="1"/>
  <c r="G72" i="1"/>
  <c r="G71" i="1"/>
  <c r="G70" i="1" s="1"/>
  <c r="F70" i="1"/>
  <c r="E70" i="1"/>
  <c r="D70" i="1"/>
  <c r="D9" i="1" s="1"/>
  <c r="D158" i="1" s="1"/>
  <c r="C70" i="1"/>
  <c r="B70" i="1"/>
  <c r="G69" i="1"/>
  <c r="G68" i="1"/>
  <c r="G67" i="1"/>
  <c r="G66" i="1"/>
  <c r="G65" i="1"/>
  <c r="G64" i="1"/>
  <c r="G63" i="1"/>
  <c r="F62" i="1"/>
  <c r="E62" i="1"/>
  <c r="D62" i="1"/>
  <c r="G62" i="1" s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E9" i="1" s="1"/>
  <c r="E158" i="1" s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F9" i="1" s="1"/>
  <c r="F158" i="1" s="1"/>
  <c r="E18" i="1"/>
  <c r="D18" i="1"/>
  <c r="C18" i="1"/>
  <c r="B18" i="1"/>
  <c r="B9" i="1" s="1"/>
  <c r="B158" i="1" s="1"/>
  <c r="G17" i="1"/>
  <c r="G16" i="1"/>
  <c r="G15" i="1"/>
  <c r="G14" i="1"/>
  <c r="G13" i="1"/>
  <c r="G12" i="1"/>
  <c r="G11" i="1"/>
  <c r="G10" i="1" s="1"/>
  <c r="G9" i="1" s="1"/>
  <c r="G158" i="1" s="1"/>
  <c r="F10" i="1"/>
  <c r="E10" i="1"/>
  <c r="D10" i="1"/>
  <c r="C10" i="1"/>
  <c r="B10" i="1"/>
  <c r="C9" i="1"/>
  <c r="C158" i="1" s="1"/>
</calcChain>
</file>

<file path=xl/sharedStrings.xml><?xml version="1.0" encoding="utf-8"?>
<sst xmlns="http://schemas.openxmlformats.org/spreadsheetml/2006/main" count="162" uniqueCount="91">
  <si>
    <t>Formato 6 a) Estado Analítico del Ejercicio del Presupuesto de Egresos Detallado - LDF 
                       (Clasificación por Objeto del Gasto)</t>
  </si>
  <si>
    <t>Poder Ejecutivo del Estado de Campeche (a)</t>
  </si>
  <si>
    <t>Estado Analítico del Ejercicio del Presupuesto de Egresos Detallado - LDF</t>
  </si>
  <si>
    <t xml:space="preserve">Clasificación por Objeto del Gasto (Capítulo y Concepto) </t>
  </si>
  <si>
    <t>Del 1 de enero al 30 de septiembre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</si>
  <si>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</si>
  <si>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</si>
  <si>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</si>
  <si>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</si>
  <si>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</si>
  <si>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</si>
  <si>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</si>
  <si>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</si>
  <si>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</si>
  <si>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</si>
  <si>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</si>
  <si>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</si>
  <si>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</si>
  <si>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</si>
  <si>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</si>
  <si>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</si>
  <si>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</si>
  <si>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</si>
  <si>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</si>
  <si>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</si>
  <si>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</si>
  <si>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</si>
  <si>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</si>
  <si>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</si>
  <si>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</si>
  <si>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</si>
  <si>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</si>
  <si>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</si>
  <si>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</si>
  <si>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</si>
  <si>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</si>
  <si>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</si>
  <si>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</si>
  <si>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</si>
  <si>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</si>
  <si>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</si>
  <si>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</si>
  <si>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</si>
  <si>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</si>
  <si>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</si>
  <si>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</si>
  <si>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</si>
  <si>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</si>
  <si>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</si>
  <si>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</si>
  <si>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</si>
  <si>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</si>
  <si>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</si>
  <si>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</si>
  <si>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</si>
  <si>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</si>
  <si>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</si>
  <si>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</si>
  <si>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</si>
  <si>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</si>
  <si>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</si>
  <si>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</si>
  <si>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</si>
  <si>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</si>
  <si>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</si>
  <si>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</si>
  <si>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</si>
  <si>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</si>
  <si>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</si>
  <si>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</si>
  <si>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</si>
  <si>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</si>
  <si>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
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</si>
  <si>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</si>
  <si>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</si>
  <si>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</si>
  <si>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</si>
  <si>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</si>
  <si>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</si>
  <si>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</si>
  <si>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</si>
  <si>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</si>
  <si>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</si>
  <si>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</si>
  <si>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</si>
  <si>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</si>
  <si>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</si>
  <si>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</si>
  <si>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g5) Inversiones en Fideicomisos, Mandatos y Otros Análogos</t>
  </si>
  <si>
    <t xml:space="preserve">          Fideicomiso de Desastres Naturales (Informativo)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</si>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</sst>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/>
    </xf>
    <xf numFmtId="4" fontId="1" fillId="3" borderId="2" xfId="1" applyNumberFormat="1" applyFont="1" applyFill="1" applyBorder="1" applyAlignment="1" applyProtection="1">
      <alignment vertical="center"/>
      <protection locked="0"/>
    </xf>
    <xf numFmtId="4" fontId="1" fillId="3" borderId="2" xfId="1" applyNumberFormat="1" applyFont="1" applyFill="1" applyBorder="1" applyAlignment="1" applyProtection="1">
      <alignment vertical="center"/>
    </xf>
    <xf numFmtId="0" fontId="0" fillId="3" borderId="2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wrapText="1" indent="2"/>
    </xf>
    <xf numFmtId="0" fontId="0" fillId="3" borderId="2" xfId="0" applyFill="1" applyBorder="1" applyAlignment="1">
      <alignment horizontal="left" vertical="center" indent="3"/>
    </xf>
    <xf numFmtId="4" fontId="1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indent="2"/>
    </xf>
    <xf numFmtId="0" fontId="0" fillId="3" borderId="5" xfId="0" applyFill="1" applyBorder="1" applyAlignment="1">
      <alignment horizontal="left" vertical="center" indent="2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/>
    </xf>
    <xf numFmtId="0" fontId="0" fillId="0" borderId="5" xfId="0" applyBorder="1" applyAlignment="1">
      <alignment vertical="center"/>
    </xf>
    <xf numFmtId="165" fontId="4" fillId="0" borderId="7" xfId="0" applyNumberFormat="1" applyFont="1" applyFill="1" applyBorder="1" applyAlignment="1">
      <alignment horizontal="right" vertical="center" wrapText="1" readingOrder="1"/>
    </xf>
    <xf numFmtId="0" fontId="0" fillId="0" borderId="3" xfId="0" applyBorder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ITDIF,%20EDOS%20FINAN.,%20LDF%20Y%20NOTAS%20TRIMESTRALES/LDF/2024/LDF_3T_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12642863446</v>
          </cell>
          <cell r="C9">
            <v>1861345315.1899998</v>
          </cell>
          <cell r="D9">
            <v>14504208761.190001</v>
          </cell>
          <cell r="E9">
            <v>9747587575.9899998</v>
          </cell>
          <cell r="F9">
            <v>9740877152.4400005</v>
          </cell>
          <cell r="G9">
            <v>4756621185.2000008</v>
          </cell>
        </row>
        <row r="37">
          <cell r="B37">
            <v>13130768295</v>
          </cell>
          <cell r="C37">
            <v>229230912.57000002</v>
          </cell>
          <cell r="D37">
            <v>13359999207.57</v>
          </cell>
          <cell r="E37">
            <v>9971135110.8800011</v>
          </cell>
          <cell r="F37">
            <v>9970546838.8300018</v>
          </cell>
          <cell r="G37">
            <v>3388864096.6900005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C192D-A501-4B2C-A3D7-B2B8C1BC8E84}">
  <sheetPr>
    <pageSetUpPr fitToPage="1"/>
  </sheetPr>
  <dimension ref="A1:IV161"/>
  <sheetViews>
    <sheetView tabSelected="1" zoomScale="85" zoomScaleNormal="85" workbookViewId="0">
      <selection activeCell="G158" sqref="G158"/>
    </sheetView>
  </sheetViews>
  <sheetFormatPr baseColWidth="10" defaultColWidth="1" defaultRowHeight="15" zeroHeight="1" x14ac:dyDescent="0.25"/>
  <cols>
    <col min="1" max="1" width="78.42578125" customWidth="1"/>
    <col min="2" max="2" width="19.42578125" customWidth="1"/>
    <col min="3" max="3" width="18.85546875" customWidth="1"/>
    <col min="4" max="4" width="19.28515625" customWidth="1"/>
    <col min="5" max="5" width="19.140625" customWidth="1"/>
    <col min="6" max="6" width="19.28515625" customWidth="1"/>
    <col min="7" max="7" width="17.5703125" customWidth="1"/>
    <col min="8" max="255" width="11.42578125" hidden="1" customWidth="1"/>
    <col min="257" max="257" width="78.42578125" customWidth="1"/>
    <col min="258" max="258" width="19.42578125" customWidth="1"/>
    <col min="259" max="259" width="18.85546875" customWidth="1"/>
    <col min="260" max="260" width="19.28515625" customWidth="1"/>
    <col min="261" max="261" width="19.140625" customWidth="1"/>
    <col min="262" max="262" width="19.28515625" customWidth="1"/>
    <col min="263" max="263" width="17.5703125" customWidth="1"/>
    <col min="264" max="511" width="0" hidden="1" customWidth="1"/>
    <col min="513" max="513" width="78.42578125" customWidth="1"/>
    <col min="514" max="514" width="19.42578125" customWidth="1"/>
    <col min="515" max="515" width="18.85546875" customWidth="1"/>
    <col min="516" max="516" width="19.28515625" customWidth="1"/>
    <col min="517" max="517" width="19.140625" customWidth="1"/>
    <col min="518" max="518" width="19.28515625" customWidth="1"/>
    <col min="519" max="519" width="17.5703125" customWidth="1"/>
    <col min="520" max="767" width="0" hidden="1" customWidth="1"/>
    <col min="769" max="769" width="78.42578125" customWidth="1"/>
    <col min="770" max="770" width="19.42578125" customWidth="1"/>
    <col min="771" max="771" width="18.85546875" customWidth="1"/>
    <col min="772" max="772" width="19.28515625" customWidth="1"/>
    <col min="773" max="773" width="19.140625" customWidth="1"/>
    <col min="774" max="774" width="19.28515625" customWidth="1"/>
    <col min="775" max="775" width="17.5703125" customWidth="1"/>
    <col min="776" max="1023" width="0" hidden="1" customWidth="1"/>
    <col min="1025" max="1025" width="78.42578125" customWidth="1"/>
    <col min="1026" max="1026" width="19.42578125" customWidth="1"/>
    <col min="1027" max="1027" width="18.85546875" customWidth="1"/>
    <col min="1028" max="1028" width="19.28515625" customWidth="1"/>
    <col min="1029" max="1029" width="19.140625" customWidth="1"/>
    <col min="1030" max="1030" width="19.28515625" customWidth="1"/>
    <col min="1031" max="1031" width="17.5703125" customWidth="1"/>
    <col min="1032" max="1279" width="0" hidden="1" customWidth="1"/>
    <col min="1281" max="1281" width="78.42578125" customWidth="1"/>
    <col min="1282" max="1282" width="19.42578125" customWidth="1"/>
    <col min="1283" max="1283" width="18.85546875" customWidth="1"/>
    <col min="1284" max="1284" width="19.28515625" customWidth="1"/>
    <col min="1285" max="1285" width="19.140625" customWidth="1"/>
    <col min="1286" max="1286" width="19.28515625" customWidth="1"/>
    <col min="1287" max="1287" width="17.5703125" customWidth="1"/>
    <col min="1288" max="1535" width="0" hidden="1" customWidth="1"/>
    <col min="1537" max="1537" width="78.42578125" customWidth="1"/>
    <col min="1538" max="1538" width="19.42578125" customWidth="1"/>
    <col min="1539" max="1539" width="18.85546875" customWidth="1"/>
    <col min="1540" max="1540" width="19.28515625" customWidth="1"/>
    <col min="1541" max="1541" width="19.140625" customWidth="1"/>
    <col min="1542" max="1542" width="19.28515625" customWidth="1"/>
    <col min="1543" max="1543" width="17.5703125" customWidth="1"/>
    <col min="1544" max="1791" width="0" hidden="1" customWidth="1"/>
    <col min="1793" max="1793" width="78.42578125" customWidth="1"/>
    <col min="1794" max="1794" width="19.42578125" customWidth="1"/>
    <col min="1795" max="1795" width="18.85546875" customWidth="1"/>
    <col min="1796" max="1796" width="19.28515625" customWidth="1"/>
    <col min="1797" max="1797" width="19.140625" customWidth="1"/>
    <col min="1798" max="1798" width="19.28515625" customWidth="1"/>
    <col min="1799" max="1799" width="17.5703125" customWidth="1"/>
    <col min="1800" max="2047" width="0" hidden="1" customWidth="1"/>
    <col min="2049" max="2049" width="78.42578125" customWidth="1"/>
    <col min="2050" max="2050" width="19.42578125" customWidth="1"/>
    <col min="2051" max="2051" width="18.85546875" customWidth="1"/>
    <col min="2052" max="2052" width="19.28515625" customWidth="1"/>
    <col min="2053" max="2053" width="19.140625" customWidth="1"/>
    <col min="2054" max="2054" width="19.28515625" customWidth="1"/>
    <col min="2055" max="2055" width="17.5703125" customWidth="1"/>
    <col min="2056" max="2303" width="0" hidden="1" customWidth="1"/>
    <col min="2305" max="2305" width="78.42578125" customWidth="1"/>
    <col min="2306" max="2306" width="19.42578125" customWidth="1"/>
    <col min="2307" max="2307" width="18.85546875" customWidth="1"/>
    <col min="2308" max="2308" width="19.28515625" customWidth="1"/>
    <col min="2309" max="2309" width="19.140625" customWidth="1"/>
    <col min="2310" max="2310" width="19.28515625" customWidth="1"/>
    <col min="2311" max="2311" width="17.5703125" customWidth="1"/>
    <col min="2312" max="2559" width="0" hidden="1" customWidth="1"/>
    <col min="2561" max="2561" width="78.42578125" customWidth="1"/>
    <col min="2562" max="2562" width="19.42578125" customWidth="1"/>
    <col min="2563" max="2563" width="18.85546875" customWidth="1"/>
    <col min="2564" max="2564" width="19.28515625" customWidth="1"/>
    <col min="2565" max="2565" width="19.140625" customWidth="1"/>
    <col min="2566" max="2566" width="19.28515625" customWidth="1"/>
    <col min="2567" max="2567" width="17.5703125" customWidth="1"/>
    <col min="2568" max="2815" width="0" hidden="1" customWidth="1"/>
    <col min="2817" max="2817" width="78.42578125" customWidth="1"/>
    <col min="2818" max="2818" width="19.42578125" customWidth="1"/>
    <col min="2819" max="2819" width="18.85546875" customWidth="1"/>
    <col min="2820" max="2820" width="19.28515625" customWidth="1"/>
    <col min="2821" max="2821" width="19.140625" customWidth="1"/>
    <col min="2822" max="2822" width="19.28515625" customWidth="1"/>
    <col min="2823" max="2823" width="17.5703125" customWidth="1"/>
    <col min="2824" max="3071" width="0" hidden="1" customWidth="1"/>
    <col min="3073" max="3073" width="78.42578125" customWidth="1"/>
    <col min="3074" max="3074" width="19.42578125" customWidth="1"/>
    <col min="3075" max="3075" width="18.85546875" customWidth="1"/>
    <col min="3076" max="3076" width="19.28515625" customWidth="1"/>
    <col min="3077" max="3077" width="19.140625" customWidth="1"/>
    <col min="3078" max="3078" width="19.28515625" customWidth="1"/>
    <col min="3079" max="3079" width="17.5703125" customWidth="1"/>
    <col min="3080" max="3327" width="0" hidden="1" customWidth="1"/>
    <col min="3329" max="3329" width="78.42578125" customWidth="1"/>
    <col min="3330" max="3330" width="19.42578125" customWidth="1"/>
    <col min="3331" max="3331" width="18.85546875" customWidth="1"/>
    <col min="3332" max="3332" width="19.28515625" customWidth="1"/>
    <col min="3333" max="3333" width="19.140625" customWidth="1"/>
    <col min="3334" max="3334" width="19.28515625" customWidth="1"/>
    <col min="3335" max="3335" width="17.5703125" customWidth="1"/>
    <col min="3336" max="3583" width="0" hidden="1" customWidth="1"/>
    <col min="3585" max="3585" width="78.42578125" customWidth="1"/>
    <col min="3586" max="3586" width="19.42578125" customWidth="1"/>
    <col min="3587" max="3587" width="18.85546875" customWidth="1"/>
    <col min="3588" max="3588" width="19.28515625" customWidth="1"/>
    <col min="3589" max="3589" width="19.140625" customWidth="1"/>
    <col min="3590" max="3590" width="19.28515625" customWidth="1"/>
    <col min="3591" max="3591" width="17.5703125" customWidth="1"/>
    <col min="3592" max="3839" width="0" hidden="1" customWidth="1"/>
    <col min="3841" max="3841" width="78.42578125" customWidth="1"/>
    <col min="3842" max="3842" width="19.42578125" customWidth="1"/>
    <col min="3843" max="3843" width="18.85546875" customWidth="1"/>
    <col min="3844" max="3844" width="19.28515625" customWidth="1"/>
    <col min="3845" max="3845" width="19.140625" customWidth="1"/>
    <col min="3846" max="3846" width="19.28515625" customWidth="1"/>
    <col min="3847" max="3847" width="17.5703125" customWidth="1"/>
    <col min="3848" max="4095" width="0" hidden="1" customWidth="1"/>
    <col min="4097" max="4097" width="78.42578125" customWidth="1"/>
    <col min="4098" max="4098" width="19.42578125" customWidth="1"/>
    <col min="4099" max="4099" width="18.85546875" customWidth="1"/>
    <col min="4100" max="4100" width="19.28515625" customWidth="1"/>
    <col min="4101" max="4101" width="19.140625" customWidth="1"/>
    <col min="4102" max="4102" width="19.28515625" customWidth="1"/>
    <col min="4103" max="4103" width="17.5703125" customWidth="1"/>
    <col min="4104" max="4351" width="0" hidden="1" customWidth="1"/>
    <col min="4353" max="4353" width="78.42578125" customWidth="1"/>
    <col min="4354" max="4354" width="19.42578125" customWidth="1"/>
    <col min="4355" max="4355" width="18.85546875" customWidth="1"/>
    <col min="4356" max="4356" width="19.28515625" customWidth="1"/>
    <col min="4357" max="4357" width="19.140625" customWidth="1"/>
    <col min="4358" max="4358" width="19.28515625" customWidth="1"/>
    <col min="4359" max="4359" width="17.5703125" customWidth="1"/>
    <col min="4360" max="4607" width="0" hidden="1" customWidth="1"/>
    <col min="4609" max="4609" width="78.42578125" customWidth="1"/>
    <col min="4610" max="4610" width="19.42578125" customWidth="1"/>
    <col min="4611" max="4611" width="18.85546875" customWidth="1"/>
    <col min="4612" max="4612" width="19.28515625" customWidth="1"/>
    <col min="4613" max="4613" width="19.140625" customWidth="1"/>
    <col min="4614" max="4614" width="19.28515625" customWidth="1"/>
    <col min="4615" max="4615" width="17.5703125" customWidth="1"/>
    <col min="4616" max="4863" width="0" hidden="1" customWidth="1"/>
    <col min="4865" max="4865" width="78.42578125" customWidth="1"/>
    <col min="4866" max="4866" width="19.42578125" customWidth="1"/>
    <col min="4867" max="4867" width="18.85546875" customWidth="1"/>
    <col min="4868" max="4868" width="19.28515625" customWidth="1"/>
    <col min="4869" max="4869" width="19.140625" customWidth="1"/>
    <col min="4870" max="4870" width="19.28515625" customWidth="1"/>
    <col min="4871" max="4871" width="17.5703125" customWidth="1"/>
    <col min="4872" max="5119" width="0" hidden="1" customWidth="1"/>
    <col min="5121" max="5121" width="78.42578125" customWidth="1"/>
    <col min="5122" max="5122" width="19.42578125" customWidth="1"/>
    <col min="5123" max="5123" width="18.85546875" customWidth="1"/>
    <col min="5124" max="5124" width="19.28515625" customWidth="1"/>
    <col min="5125" max="5125" width="19.140625" customWidth="1"/>
    <col min="5126" max="5126" width="19.28515625" customWidth="1"/>
    <col min="5127" max="5127" width="17.5703125" customWidth="1"/>
    <col min="5128" max="5375" width="0" hidden="1" customWidth="1"/>
    <col min="5377" max="5377" width="78.42578125" customWidth="1"/>
    <col min="5378" max="5378" width="19.42578125" customWidth="1"/>
    <col min="5379" max="5379" width="18.85546875" customWidth="1"/>
    <col min="5380" max="5380" width="19.28515625" customWidth="1"/>
    <col min="5381" max="5381" width="19.140625" customWidth="1"/>
    <col min="5382" max="5382" width="19.28515625" customWidth="1"/>
    <col min="5383" max="5383" width="17.5703125" customWidth="1"/>
    <col min="5384" max="5631" width="0" hidden="1" customWidth="1"/>
    <col min="5633" max="5633" width="78.42578125" customWidth="1"/>
    <col min="5634" max="5634" width="19.42578125" customWidth="1"/>
    <col min="5635" max="5635" width="18.85546875" customWidth="1"/>
    <col min="5636" max="5636" width="19.28515625" customWidth="1"/>
    <col min="5637" max="5637" width="19.140625" customWidth="1"/>
    <col min="5638" max="5638" width="19.28515625" customWidth="1"/>
    <col min="5639" max="5639" width="17.5703125" customWidth="1"/>
    <col min="5640" max="5887" width="0" hidden="1" customWidth="1"/>
    <col min="5889" max="5889" width="78.42578125" customWidth="1"/>
    <col min="5890" max="5890" width="19.42578125" customWidth="1"/>
    <col min="5891" max="5891" width="18.85546875" customWidth="1"/>
    <col min="5892" max="5892" width="19.28515625" customWidth="1"/>
    <col min="5893" max="5893" width="19.140625" customWidth="1"/>
    <col min="5894" max="5894" width="19.28515625" customWidth="1"/>
    <col min="5895" max="5895" width="17.5703125" customWidth="1"/>
    <col min="5896" max="6143" width="0" hidden="1" customWidth="1"/>
    <col min="6145" max="6145" width="78.42578125" customWidth="1"/>
    <col min="6146" max="6146" width="19.42578125" customWidth="1"/>
    <col min="6147" max="6147" width="18.85546875" customWidth="1"/>
    <col min="6148" max="6148" width="19.28515625" customWidth="1"/>
    <col min="6149" max="6149" width="19.140625" customWidth="1"/>
    <col min="6150" max="6150" width="19.28515625" customWidth="1"/>
    <col min="6151" max="6151" width="17.5703125" customWidth="1"/>
    <col min="6152" max="6399" width="0" hidden="1" customWidth="1"/>
    <col min="6401" max="6401" width="78.42578125" customWidth="1"/>
    <col min="6402" max="6402" width="19.42578125" customWidth="1"/>
    <col min="6403" max="6403" width="18.85546875" customWidth="1"/>
    <col min="6404" max="6404" width="19.28515625" customWidth="1"/>
    <col min="6405" max="6405" width="19.140625" customWidth="1"/>
    <col min="6406" max="6406" width="19.28515625" customWidth="1"/>
    <col min="6407" max="6407" width="17.5703125" customWidth="1"/>
    <col min="6408" max="6655" width="0" hidden="1" customWidth="1"/>
    <col min="6657" max="6657" width="78.42578125" customWidth="1"/>
    <col min="6658" max="6658" width="19.42578125" customWidth="1"/>
    <col min="6659" max="6659" width="18.85546875" customWidth="1"/>
    <col min="6660" max="6660" width="19.28515625" customWidth="1"/>
    <col min="6661" max="6661" width="19.140625" customWidth="1"/>
    <col min="6662" max="6662" width="19.28515625" customWidth="1"/>
    <col min="6663" max="6663" width="17.5703125" customWidth="1"/>
    <col min="6664" max="6911" width="0" hidden="1" customWidth="1"/>
    <col min="6913" max="6913" width="78.42578125" customWidth="1"/>
    <col min="6914" max="6914" width="19.42578125" customWidth="1"/>
    <col min="6915" max="6915" width="18.85546875" customWidth="1"/>
    <col min="6916" max="6916" width="19.28515625" customWidth="1"/>
    <col min="6917" max="6917" width="19.140625" customWidth="1"/>
    <col min="6918" max="6918" width="19.28515625" customWidth="1"/>
    <col min="6919" max="6919" width="17.5703125" customWidth="1"/>
    <col min="6920" max="7167" width="0" hidden="1" customWidth="1"/>
    <col min="7169" max="7169" width="78.42578125" customWidth="1"/>
    <col min="7170" max="7170" width="19.42578125" customWidth="1"/>
    <col min="7171" max="7171" width="18.85546875" customWidth="1"/>
    <col min="7172" max="7172" width="19.28515625" customWidth="1"/>
    <col min="7173" max="7173" width="19.140625" customWidth="1"/>
    <col min="7174" max="7174" width="19.28515625" customWidth="1"/>
    <col min="7175" max="7175" width="17.5703125" customWidth="1"/>
    <col min="7176" max="7423" width="0" hidden="1" customWidth="1"/>
    <col min="7425" max="7425" width="78.42578125" customWidth="1"/>
    <col min="7426" max="7426" width="19.42578125" customWidth="1"/>
    <col min="7427" max="7427" width="18.85546875" customWidth="1"/>
    <col min="7428" max="7428" width="19.28515625" customWidth="1"/>
    <col min="7429" max="7429" width="19.140625" customWidth="1"/>
    <col min="7430" max="7430" width="19.28515625" customWidth="1"/>
    <col min="7431" max="7431" width="17.5703125" customWidth="1"/>
    <col min="7432" max="7679" width="0" hidden="1" customWidth="1"/>
    <col min="7681" max="7681" width="78.42578125" customWidth="1"/>
    <col min="7682" max="7682" width="19.42578125" customWidth="1"/>
    <col min="7683" max="7683" width="18.85546875" customWidth="1"/>
    <col min="7684" max="7684" width="19.28515625" customWidth="1"/>
    <col min="7685" max="7685" width="19.140625" customWidth="1"/>
    <col min="7686" max="7686" width="19.28515625" customWidth="1"/>
    <col min="7687" max="7687" width="17.5703125" customWidth="1"/>
    <col min="7688" max="7935" width="0" hidden="1" customWidth="1"/>
    <col min="7937" max="7937" width="78.42578125" customWidth="1"/>
    <col min="7938" max="7938" width="19.42578125" customWidth="1"/>
    <col min="7939" max="7939" width="18.85546875" customWidth="1"/>
    <col min="7940" max="7940" width="19.28515625" customWidth="1"/>
    <col min="7941" max="7941" width="19.140625" customWidth="1"/>
    <col min="7942" max="7942" width="19.28515625" customWidth="1"/>
    <col min="7943" max="7943" width="17.5703125" customWidth="1"/>
    <col min="7944" max="8191" width="0" hidden="1" customWidth="1"/>
    <col min="8193" max="8193" width="78.42578125" customWidth="1"/>
    <col min="8194" max="8194" width="19.42578125" customWidth="1"/>
    <col min="8195" max="8195" width="18.85546875" customWidth="1"/>
    <col min="8196" max="8196" width="19.28515625" customWidth="1"/>
    <col min="8197" max="8197" width="19.140625" customWidth="1"/>
    <col min="8198" max="8198" width="19.28515625" customWidth="1"/>
    <col min="8199" max="8199" width="17.5703125" customWidth="1"/>
    <col min="8200" max="8447" width="0" hidden="1" customWidth="1"/>
    <col min="8449" max="8449" width="78.42578125" customWidth="1"/>
    <col min="8450" max="8450" width="19.42578125" customWidth="1"/>
    <col min="8451" max="8451" width="18.85546875" customWidth="1"/>
    <col min="8452" max="8452" width="19.28515625" customWidth="1"/>
    <col min="8453" max="8453" width="19.140625" customWidth="1"/>
    <col min="8454" max="8454" width="19.28515625" customWidth="1"/>
    <col min="8455" max="8455" width="17.5703125" customWidth="1"/>
    <col min="8456" max="8703" width="0" hidden="1" customWidth="1"/>
    <col min="8705" max="8705" width="78.42578125" customWidth="1"/>
    <col min="8706" max="8706" width="19.42578125" customWidth="1"/>
    <col min="8707" max="8707" width="18.85546875" customWidth="1"/>
    <col min="8708" max="8708" width="19.28515625" customWidth="1"/>
    <col min="8709" max="8709" width="19.140625" customWidth="1"/>
    <col min="8710" max="8710" width="19.28515625" customWidth="1"/>
    <col min="8711" max="8711" width="17.5703125" customWidth="1"/>
    <col min="8712" max="8959" width="0" hidden="1" customWidth="1"/>
    <col min="8961" max="8961" width="78.42578125" customWidth="1"/>
    <col min="8962" max="8962" width="19.42578125" customWidth="1"/>
    <col min="8963" max="8963" width="18.85546875" customWidth="1"/>
    <col min="8964" max="8964" width="19.28515625" customWidth="1"/>
    <col min="8965" max="8965" width="19.140625" customWidth="1"/>
    <col min="8966" max="8966" width="19.28515625" customWidth="1"/>
    <col min="8967" max="8967" width="17.5703125" customWidth="1"/>
    <col min="8968" max="9215" width="0" hidden="1" customWidth="1"/>
    <col min="9217" max="9217" width="78.42578125" customWidth="1"/>
    <col min="9218" max="9218" width="19.42578125" customWidth="1"/>
    <col min="9219" max="9219" width="18.85546875" customWidth="1"/>
    <col min="9220" max="9220" width="19.28515625" customWidth="1"/>
    <col min="9221" max="9221" width="19.140625" customWidth="1"/>
    <col min="9222" max="9222" width="19.28515625" customWidth="1"/>
    <col min="9223" max="9223" width="17.5703125" customWidth="1"/>
    <col min="9224" max="9471" width="0" hidden="1" customWidth="1"/>
    <col min="9473" max="9473" width="78.42578125" customWidth="1"/>
    <col min="9474" max="9474" width="19.42578125" customWidth="1"/>
    <col min="9475" max="9475" width="18.85546875" customWidth="1"/>
    <col min="9476" max="9476" width="19.28515625" customWidth="1"/>
    <col min="9477" max="9477" width="19.140625" customWidth="1"/>
    <col min="9478" max="9478" width="19.28515625" customWidth="1"/>
    <col min="9479" max="9479" width="17.5703125" customWidth="1"/>
    <col min="9480" max="9727" width="0" hidden="1" customWidth="1"/>
    <col min="9729" max="9729" width="78.42578125" customWidth="1"/>
    <col min="9730" max="9730" width="19.42578125" customWidth="1"/>
    <col min="9731" max="9731" width="18.85546875" customWidth="1"/>
    <col min="9732" max="9732" width="19.28515625" customWidth="1"/>
    <col min="9733" max="9733" width="19.140625" customWidth="1"/>
    <col min="9734" max="9734" width="19.28515625" customWidth="1"/>
    <col min="9735" max="9735" width="17.5703125" customWidth="1"/>
    <col min="9736" max="9983" width="0" hidden="1" customWidth="1"/>
    <col min="9985" max="9985" width="78.42578125" customWidth="1"/>
    <col min="9986" max="9986" width="19.42578125" customWidth="1"/>
    <col min="9987" max="9987" width="18.85546875" customWidth="1"/>
    <col min="9988" max="9988" width="19.28515625" customWidth="1"/>
    <col min="9989" max="9989" width="19.140625" customWidth="1"/>
    <col min="9990" max="9990" width="19.28515625" customWidth="1"/>
    <col min="9991" max="9991" width="17.5703125" customWidth="1"/>
    <col min="9992" max="10239" width="0" hidden="1" customWidth="1"/>
    <col min="10241" max="10241" width="78.42578125" customWidth="1"/>
    <col min="10242" max="10242" width="19.42578125" customWidth="1"/>
    <col min="10243" max="10243" width="18.85546875" customWidth="1"/>
    <col min="10244" max="10244" width="19.28515625" customWidth="1"/>
    <col min="10245" max="10245" width="19.140625" customWidth="1"/>
    <col min="10246" max="10246" width="19.28515625" customWidth="1"/>
    <col min="10247" max="10247" width="17.5703125" customWidth="1"/>
    <col min="10248" max="10495" width="0" hidden="1" customWidth="1"/>
    <col min="10497" max="10497" width="78.42578125" customWidth="1"/>
    <col min="10498" max="10498" width="19.42578125" customWidth="1"/>
    <col min="10499" max="10499" width="18.85546875" customWidth="1"/>
    <col min="10500" max="10500" width="19.28515625" customWidth="1"/>
    <col min="10501" max="10501" width="19.140625" customWidth="1"/>
    <col min="10502" max="10502" width="19.28515625" customWidth="1"/>
    <col min="10503" max="10503" width="17.5703125" customWidth="1"/>
    <col min="10504" max="10751" width="0" hidden="1" customWidth="1"/>
    <col min="10753" max="10753" width="78.42578125" customWidth="1"/>
    <col min="10754" max="10754" width="19.42578125" customWidth="1"/>
    <col min="10755" max="10755" width="18.85546875" customWidth="1"/>
    <col min="10756" max="10756" width="19.28515625" customWidth="1"/>
    <col min="10757" max="10757" width="19.140625" customWidth="1"/>
    <col min="10758" max="10758" width="19.28515625" customWidth="1"/>
    <col min="10759" max="10759" width="17.5703125" customWidth="1"/>
    <col min="10760" max="11007" width="0" hidden="1" customWidth="1"/>
    <col min="11009" max="11009" width="78.42578125" customWidth="1"/>
    <col min="11010" max="11010" width="19.42578125" customWidth="1"/>
    <col min="11011" max="11011" width="18.85546875" customWidth="1"/>
    <col min="11012" max="11012" width="19.28515625" customWidth="1"/>
    <col min="11013" max="11013" width="19.140625" customWidth="1"/>
    <col min="11014" max="11014" width="19.28515625" customWidth="1"/>
    <col min="11015" max="11015" width="17.5703125" customWidth="1"/>
    <col min="11016" max="11263" width="0" hidden="1" customWidth="1"/>
    <col min="11265" max="11265" width="78.42578125" customWidth="1"/>
    <col min="11266" max="11266" width="19.42578125" customWidth="1"/>
    <col min="11267" max="11267" width="18.85546875" customWidth="1"/>
    <col min="11268" max="11268" width="19.28515625" customWidth="1"/>
    <col min="11269" max="11269" width="19.140625" customWidth="1"/>
    <col min="11270" max="11270" width="19.28515625" customWidth="1"/>
    <col min="11271" max="11271" width="17.5703125" customWidth="1"/>
    <col min="11272" max="11519" width="0" hidden="1" customWidth="1"/>
    <col min="11521" max="11521" width="78.42578125" customWidth="1"/>
    <col min="11522" max="11522" width="19.42578125" customWidth="1"/>
    <col min="11523" max="11523" width="18.85546875" customWidth="1"/>
    <col min="11524" max="11524" width="19.28515625" customWidth="1"/>
    <col min="11525" max="11525" width="19.140625" customWidth="1"/>
    <col min="11526" max="11526" width="19.28515625" customWidth="1"/>
    <col min="11527" max="11527" width="17.5703125" customWidth="1"/>
    <col min="11528" max="11775" width="0" hidden="1" customWidth="1"/>
    <col min="11777" max="11777" width="78.42578125" customWidth="1"/>
    <col min="11778" max="11778" width="19.42578125" customWidth="1"/>
    <col min="11779" max="11779" width="18.85546875" customWidth="1"/>
    <col min="11780" max="11780" width="19.28515625" customWidth="1"/>
    <col min="11781" max="11781" width="19.140625" customWidth="1"/>
    <col min="11782" max="11782" width="19.28515625" customWidth="1"/>
    <col min="11783" max="11783" width="17.5703125" customWidth="1"/>
    <col min="11784" max="12031" width="0" hidden="1" customWidth="1"/>
    <col min="12033" max="12033" width="78.42578125" customWidth="1"/>
    <col min="12034" max="12034" width="19.42578125" customWidth="1"/>
    <col min="12035" max="12035" width="18.85546875" customWidth="1"/>
    <col min="12036" max="12036" width="19.28515625" customWidth="1"/>
    <col min="12037" max="12037" width="19.140625" customWidth="1"/>
    <col min="12038" max="12038" width="19.28515625" customWidth="1"/>
    <col min="12039" max="12039" width="17.5703125" customWidth="1"/>
    <col min="12040" max="12287" width="0" hidden="1" customWidth="1"/>
    <col min="12289" max="12289" width="78.42578125" customWidth="1"/>
    <col min="12290" max="12290" width="19.42578125" customWidth="1"/>
    <col min="12291" max="12291" width="18.85546875" customWidth="1"/>
    <col min="12292" max="12292" width="19.28515625" customWidth="1"/>
    <col min="12293" max="12293" width="19.140625" customWidth="1"/>
    <col min="12294" max="12294" width="19.28515625" customWidth="1"/>
    <col min="12295" max="12295" width="17.5703125" customWidth="1"/>
    <col min="12296" max="12543" width="0" hidden="1" customWidth="1"/>
    <col min="12545" max="12545" width="78.42578125" customWidth="1"/>
    <col min="12546" max="12546" width="19.42578125" customWidth="1"/>
    <col min="12547" max="12547" width="18.85546875" customWidth="1"/>
    <col min="12548" max="12548" width="19.28515625" customWidth="1"/>
    <col min="12549" max="12549" width="19.140625" customWidth="1"/>
    <col min="12550" max="12550" width="19.28515625" customWidth="1"/>
    <col min="12551" max="12551" width="17.5703125" customWidth="1"/>
    <col min="12552" max="12799" width="0" hidden="1" customWidth="1"/>
    <col min="12801" max="12801" width="78.42578125" customWidth="1"/>
    <col min="12802" max="12802" width="19.42578125" customWidth="1"/>
    <col min="12803" max="12803" width="18.85546875" customWidth="1"/>
    <col min="12804" max="12804" width="19.28515625" customWidth="1"/>
    <col min="12805" max="12805" width="19.140625" customWidth="1"/>
    <col min="12806" max="12806" width="19.28515625" customWidth="1"/>
    <col min="12807" max="12807" width="17.5703125" customWidth="1"/>
    <col min="12808" max="13055" width="0" hidden="1" customWidth="1"/>
    <col min="13057" max="13057" width="78.42578125" customWidth="1"/>
    <col min="13058" max="13058" width="19.42578125" customWidth="1"/>
    <col min="13059" max="13059" width="18.85546875" customWidth="1"/>
    <col min="13060" max="13060" width="19.28515625" customWidth="1"/>
    <col min="13061" max="13061" width="19.140625" customWidth="1"/>
    <col min="13062" max="13062" width="19.28515625" customWidth="1"/>
    <col min="13063" max="13063" width="17.5703125" customWidth="1"/>
    <col min="13064" max="13311" width="0" hidden="1" customWidth="1"/>
    <col min="13313" max="13313" width="78.42578125" customWidth="1"/>
    <col min="13314" max="13314" width="19.42578125" customWidth="1"/>
    <col min="13315" max="13315" width="18.85546875" customWidth="1"/>
    <col min="13316" max="13316" width="19.28515625" customWidth="1"/>
    <col min="13317" max="13317" width="19.140625" customWidth="1"/>
    <col min="13318" max="13318" width="19.28515625" customWidth="1"/>
    <col min="13319" max="13319" width="17.5703125" customWidth="1"/>
    <col min="13320" max="13567" width="0" hidden="1" customWidth="1"/>
    <col min="13569" max="13569" width="78.42578125" customWidth="1"/>
    <col min="13570" max="13570" width="19.42578125" customWidth="1"/>
    <col min="13571" max="13571" width="18.85546875" customWidth="1"/>
    <col min="13572" max="13572" width="19.28515625" customWidth="1"/>
    <col min="13573" max="13573" width="19.140625" customWidth="1"/>
    <col min="13574" max="13574" width="19.28515625" customWidth="1"/>
    <col min="13575" max="13575" width="17.5703125" customWidth="1"/>
    <col min="13576" max="13823" width="0" hidden="1" customWidth="1"/>
    <col min="13825" max="13825" width="78.42578125" customWidth="1"/>
    <col min="13826" max="13826" width="19.42578125" customWidth="1"/>
    <col min="13827" max="13827" width="18.85546875" customWidth="1"/>
    <col min="13828" max="13828" width="19.28515625" customWidth="1"/>
    <col min="13829" max="13829" width="19.140625" customWidth="1"/>
    <col min="13830" max="13830" width="19.28515625" customWidth="1"/>
    <col min="13831" max="13831" width="17.5703125" customWidth="1"/>
    <col min="13832" max="14079" width="0" hidden="1" customWidth="1"/>
    <col min="14081" max="14081" width="78.42578125" customWidth="1"/>
    <col min="14082" max="14082" width="19.42578125" customWidth="1"/>
    <col min="14083" max="14083" width="18.85546875" customWidth="1"/>
    <col min="14084" max="14084" width="19.28515625" customWidth="1"/>
    <col min="14085" max="14085" width="19.140625" customWidth="1"/>
    <col min="14086" max="14086" width="19.28515625" customWidth="1"/>
    <col min="14087" max="14087" width="17.5703125" customWidth="1"/>
    <col min="14088" max="14335" width="0" hidden="1" customWidth="1"/>
    <col min="14337" max="14337" width="78.42578125" customWidth="1"/>
    <col min="14338" max="14338" width="19.42578125" customWidth="1"/>
    <col min="14339" max="14339" width="18.85546875" customWidth="1"/>
    <col min="14340" max="14340" width="19.28515625" customWidth="1"/>
    <col min="14341" max="14341" width="19.140625" customWidth="1"/>
    <col min="14342" max="14342" width="19.28515625" customWidth="1"/>
    <col min="14343" max="14343" width="17.5703125" customWidth="1"/>
    <col min="14344" max="14591" width="0" hidden="1" customWidth="1"/>
    <col min="14593" max="14593" width="78.42578125" customWidth="1"/>
    <col min="14594" max="14594" width="19.42578125" customWidth="1"/>
    <col min="14595" max="14595" width="18.85546875" customWidth="1"/>
    <col min="14596" max="14596" width="19.28515625" customWidth="1"/>
    <col min="14597" max="14597" width="19.140625" customWidth="1"/>
    <col min="14598" max="14598" width="19.28515625" customWidth="1"/>
    <col min="14599" max="14599" width="17.5703125" customWidth="1"/>
    <col min="14600" max="14847" width="0" hidden="1" customWidth="1"/>
    <col min="14849" max="14849" width="78.42578125" customWidth="1"/>
    <col min="14850" max="14850" width="19.42578125" customWidth="1"/>
    <col min="14851" max="14851" width="18.85546875" customWidth="1"/>
    <col min="14852" max="14852" width="19.28515625" customWidth="1"/>
    <col min="14853" max="14853" width="19.140625" customWidth="1"/>
    <col min="14854" max="14854" width="19.28515625" customWidth="1"/>
    <col min="14855" max="14855" width="17.5703125" customWidth="1"/>
    <col min="14856" max="15103" width="0" hidden="1" customWidth="1"/>
    <col min="15105" max="15105" width="78.42578125" customWidth="1"/>
    <col min="15106" max="15106" width="19.42578125" customWidth="1"/>
    <col min="15107" max="15107" width="18.85546875" customWidth="1"/>
    <col min="15108" max="15108" width="19.28515625" customWidth="1"/>
    <col min="15109" max="15109" width="19.140625" customWidth="1"/>
    <col min="15110" max="15110" width="19.28515625" customWidth="1"/>
    <col min="15111" max="15111" width="17.5703125" customWidth="1"/>
    <col min="15112" max="15359" width="0" hidden="1" customWidth="1"/>
    <col min="15361" max="15361" width="78.42578125" customWidth="1"/>
    <col min="15362" max="15362" width="19.42578125" customWidth="1"/>
    <col min="15363" max="15363" width="18.85546875" customWidth="1"/>
    <col min="15364" max="15364" width="19.28515625" customWidth="1"/>
    <col min="15365" max="15365" width="19.140625" customWidth="1"/>
    <col min="15366" max="15366" width="19.28515625" customWidth="1"/>
    <col min="15367" max="15367" width="17.5703125" customWidth="1"/>
    <col min="15368" max="15615" width="0" hidden="1" customWidth="1"/>
    <col min="15617" max="15617" width="78.42578125" customWidth="1"/>
    <col min="15618" max="15618" width="19.42578125" customWidth="1"/>
    <col min="15619" max="15619" width="18.85546875" customWidth="1"/>
    <col min="15620" max="15620" width="19.28515625" customWidth="1"/>
    <col min="15621" max="15621" width="19.140625" customWidth="1"/>
    <col min="15622" max="15622" width="19.28515625" customWidth="1"/>
    <col min="15623" max="15623" width="17.5703125" customWidth="1"/>
    <col min="15624" max="15871" width="0" hidden="1" customWidth="1"/>
    <col min="15873" max="15873" width="78.42578125" customWidth="1"/>
    <col min="15874" max="15874" width="19.42578125" customWidth="1"/>
    <col min="15875" max="15875" width="18.85546875" customWidth="1"/>
    <col min="15876" max="15876" width="19.28515625" customWidth="1"/>
    <col min="15877" max="15877" width="19.140625" customWidth="1"/>
    <col min="15878" max="15878" width="19.28515625" customWidth="1"/>
    <col min="15879" max="15879" width="17.5703125" customWidth="1"/>
    <col min="15880" max="16127" width="0" hidden="1" customWidth="1"/>
    <col min="16129" max="16129" width="78.42578125" customWidth="1"/>
    <col min="16130" max="16130" width="19.42578125" customWidth="1"/>
    <col min="16131" max="16131" width="18.85546875" customWidth="1"/>
    <col min="16132" max="16132" width="19.28515625" customWidth="1"/>
    <col min="16133" max="16133" width="19.140625" customWidth="1"/>
    <col min="16134" max="16134" width="19.28515625" customWidth="1"/>
    <col min="16135" max="16135" width="17.5703125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4" t="s">
        <v>2</v>
      </c>
      <c r="B3" s="4"/>
      <c r="C3" s="4"/>
      <c r="D3" s="4"/>
      <c r="E3" s="4"/>
      <c r="F3" s="4"/>
      <c r="G3" s="4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8"/>
      <c r="C6" s="8"/>
      <c r="D6" s="8"/>
      <c r="E6" s="8"/>
      <c r="F6" s="8"/>
      <c r="G6" s="8"/>
    </row>
    <row r="7" spans="1:7" x14ac:dyDescent="0.25">
      <c r="A7" s="9" t="s">
        <v>6</v>
      </c>
      <c r="B7" s="9" t="s">
        <v>7</v>
      </c>
      <c r="C7" s="9"/>
      <c r="D7" s="9"/>
      <c r="E7" s="9"/>
      <c r="F7" s="9"/>
      <c r="G7" s="10" t="s">
        <v>8</v>
      </c>
    </row>
    <row r="8" spans="1:7" ht="30" x14ac:dyDescent="0.25">
      <c r="A8" s="9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9"/>
    </row>
    <row r="9" spans="1:7" x14ac:dyDescent="0.25">
      <c r="A9" s="12" t="s">
        <v>14</v>
      </c>
      <c r="B9" s="13">
        <f t="shared" ref="B9:G9" si="0">SUM(B10,B18,B28,B38,B48,B58,B62,B70,B74)</f>
        <v>12642863446</v>
      </c>
      <c r="C9" s="13">
        <f t="shared" si="0"/>
        <v>1861345315.1899998</v>
      </c>
      <c r="D9" s="13">
        <f t="shared" si="0"/>
        <v>14504208761.190002</v>
      </c>
      <c r="E9" s="13">
        <f t="shared" si="0"/>
        <v>9747587575.9899998</v>
      </c>
      <c r="F9" s="13">
        <f t="shared" si="0"/>
        <v>9740877152.4400005</v>
      </c>
      <c r="G9" s="13">
        <f t="shared" si="0"/>
        <v>4756621185.2000008</v>
      </c>
    </row>
    <row r="10" spans="1:7" x14ac:dyDescent="0.25">
      <c r="A10" s="14" t="s">
        <v>15</v>
      </c>
      <c r="B10" s="15">
        <f t="shared" ref="B10:G10" si="1">SUM(B11:B17)</f>
        <v>2446886211</v>
      </c>
      <c r="C10" s="16">
        <f>SUM(C11:C17)</f>
        <v>1085351.1099999971</v>
      </c>
      <c r="D10" s="15">
        <f t="shared" si="1"/>
        <v>2447971562.1100001</v>
      </c>
      <c r="E10" s="15">
        <f t="shared" si="1"/>
        <v>1615909219.0900002</v>
      </c>
      <c r="F10" s="16">
        <f t="shared" si="1"/>
        <v>1615909219.0900002</v>
      </c>
      <c r="G10" s="15">
        <f t="shared" si="1"/>
        <v>832062343.01999986</v>
      </c>
    </row>
    <row r="11" spans="1:7" ht="15" customHeight="1" x14ac:dyDescent="0.25">
      <c r="A11" s="17" t="s">
        <v>16</v>
      </c>
      <c r="B11" s="15">
        <v>1142474672</v>
      </c>
      <c r="C11" s="15">
        <v>-59786050.969999999</v>
      </c>
      <c r="D11" s="15">
        <v>1082688621.03</v>
      </c>
      <c r="E11" s="15">
        <v>863039467.29999995</v>
      </c>
      <c r="F11" s="15">
        <v>863039467.29999995</v>
      </c>
      <c r="G11" s="15">
        <f t="shared" ref="G11:G17" si="2">D11-E11</f>
        <v>219649153.73000002</v>
      </c>
    </row>
    <row r="12" spans="1:7" ht="15" customHeight="1" x14ac:dyDescent="0.25">
      <c r="A12" s="17" t="s">
        <v>17</v>
      </c>
      <c r="B12" s="15">
        <v>143025290</v>
      </c>
      <c r="C12" s="15">
        <v>14154179.02</v>
      </c>
      <c r="D12" s="15">
        <v>157179469.02000001</v>
      </c>
      <c r="E12" s="15">
        <v>58590709.990000002</v>
      </c>
      <c r="F12" s="15">
        <v>58590709.990000002</v>
      </c>
      <c r="G12" s="15">
        <f>D12-E12</f>
        <v>98588759.030000001</v>
      </c>
    </row>
    <row r="13" spans="1:7" ht="15" customHeight="1" x14ac:dyDescent="0.25">
      <c r="A13" s="17" t="s">
        <v>18</v>
      </c>
      <c r="B13" s="15">
        <v>603351456</v>
      </c>
      <c r="C13" s="15">
        <v>28428229.300000001</v>
      </c>
      <c r="D13" s="15">
        <v>631779685.29999995</v>
      </c>
      <c r="E13" s="15">
        <v>272797223.88</v>
      </c>
      <c r="F13" s="15">
        <v>272797223.88</v>
      </c>
      <c r="G13" s="15">
        <f t="shared" si="2"/>
        <v>358982461.41999996</v>
      </c>
    </row>
    <row r="14" spans="1:7" ht="15" customHeight="1" x14ac:dyDescent="0.25">
      <c r="A14" s="17" t="s">
        <v>19</v>
      </c>
      <c r="B14" s="15">
        <v>551893236</v>
      </c>
      <c r="C14" s="15">
        <v>-2931292.66</v>
      </c>
      <c r="D14" s="15">
        <v>548961943.34000003</v>
      </c>
      <c r="E14" s="15">
        <v>399440514.74000001</v>
      </c>
      <c r="F14" s="15">
        <v>399440514.74000001</v>
      </c>
      <c r="G14" s="15">
        <f t="shared" si="2"/>
        <v>149521428.60000002</v>
      </c>
    </row>
    <row r="15" spans="1:7" x14ac:dyDescent="0.25">
      <c r="A15" s="17" t="s">
        <v>20</v>
      </c>
      <c r="B15" s="15">
        <v>0</v>
      </c>
      <c r="C15" s="15">
        <v>22961474.859999999</v>
      </c>
      <c r="D15" s="15">
        <v>22961474.859999999</v>
      </c>
      <c r="E15" s="15">
        <v>22041303.18</v>
      </c>
      <c r="F15" s="15">
        <v>22041303.18</v>
      </c>
      <c r="G15" s="15">
        <f t="shared" si="2"/>
        <v>920171.6799999997</v>
      </c>
    </row>
    <row r="16" spans="1:7" x14ac:dyDescent="0.25">
      <c r="A16" s="17" t="s">
        <v>21</v>
      </c>
      <c r="B16" s="15">
        <v>6141557</v>
      </c>
      <c r="C16" s="15">
        <v>-1741188.44</v>
      </c>
      <c r="D16" s="15">
        <v>4400368.5599999996</v>
      </c>
      <c r="E16" s="15">
        <v>0</v>
      </c>
      <c r="F16" s="15">
        <v>0</v>
      </c>
      <c r="G16" s="15">
        <f t="shared" si="2"/>
        <v>4400368.5599999996</v>
      </c>
    </row>
    <row r="17" spans="1:7" x14ac:dyDescent="0.25">
      <c r="A17" s="17" t="s">
        <v>22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2"/>
        <v>0</v>
      </c>
    </row>
    <row r="18" spans="1:7" x14ac:dyDescent="0.25">
      <c r="A18" s="14" t="s">
        <v>23</v>
      </c>
      <c r="B18" s="15">
        <f t="shared" ref="B18:G18" si="3">SUM(B19:B27)</f>
        <v>367380250</v>
      </c>
      <c r="C18" s="15">
        <f t="shared" si="3"/>
        <v>21600815.719999999</v>
      </c>
      <c r="D18" s="15">
        <f t="shared" si="3"/>
        <v>388981065.71999997</v>
      </c>
      <c r="E18" s="15">
        <f t="shared" si="3"/>
        <v>156714549.33999997</v>
      </c>
      <c r="F18" s="15">
        <f t="shared" si="3"/>
        <v>156714549.33999997</v>
      </c>
      <c r="G18" s="15">
        <f t="shared" si="3"/>
        <v>232266516.38</v>
      </c>
    </row>
    <row r="19" spans="1:7" x14ac:dyDescent="0.25">
      <c r="A19" s="17" t="s">
        <v>24</v>
      </c>
      <c r="B19" s="15">
        <v>106732356</v>
      </c>
      <c r="C19" s="15">
        <v>-17487736.899999999</v>
      </c>
      <c r="D19" s="15">
        <v>89244619.099999994</v>
      </c>
      <c r="E19" s="15">
        <v>26077788.899999999</v>
      </c>
      <c r="F19" s="15">
        <v>26077788.899999999</v>
      </c>
      <c r="G19" s="15">
        <f>D19-E19</f>
        <v>63166830.199999996</v>
      </c>
    </row>
    <row r="20" spans="1:7" x14ac:dyDescent="0.25">
      <c r="A20" s="17" t="s">
        <v>25</v>
      </c>
      <c r="B20" s="15">
        <v>62315514</v>
      </c>
      <c r="C20" s="15">
        <v>-7091500.5999999996</v>
      </c>
      <c r="D20" s="15">
        <v>55224013.399999999</v>
      </c>
      <c r="E20" s="15">
        <v>33700394.689999998</v>
      </c>
      <c r="F20" s="15">
        <v>33700394.689999998</v>
      </c>
      <c r="G20" s="15">
        <f t="shared" ref="G20:G27" si="4">D20-E20</f>
        <v>21523618.710000001</v>
      </c>
    </row>
    <row r="21" spans="1:7" x14ac:dyDescent="0.25">
      <c r="A21" s="17" t="s">
        <v>26</v>
      </c>
      <c r="B21" s="15">
        <v>21300</v>
      </c>
      <c r="C21" s="15">
        <v>1477449.08</v>
      </c>
      <c r="D21" s="15">
        <v>1498749.08</v>
      </c>
      <c r="E21" s="15">
        <v>1225770.67</v>
      </c>
      <c r="F21" s="15">
        <v>1225770.67</v>
      </c>
      <c r="G21" s="15">
        <f t="shared" si="4"/>
        <v>272978.41000000015</v>
      </c>
    </row>
    <row r="22" spans="1:7" x14ac:dyDescent="0.25">
      <c r="A22" s="17" t="s">
        <v>27</v>
      </c>
      <c r="B22" s="15">
        <v>4742951</v>
      </c>
      <c r="C22" s="15">
        <v>6237915.9800000004</v>
      </c>
      <c r="D22" s="15">
        <v>10980866.98</v>
      </c>
      <c r="E22" s="15">
        <v>7660001.8899999997</v>
      </c>
      <c r="F22" s="15">
        <v>7660001.8899999997</v>
      </c>
      <c r="G22" s="15">
        <f t="shared" si="4"/>
        <v>3320865.0900000008</v>
      </c>
    </row>
    <row r="23" spans="1:7" x14ac:dyDescent="0.25">
      <c r="A23" s="17" t="s">
        <v>28</v>
      </c>
      <c r="B23" s="15">
        <v>51001547</v>
      </c>
      <c r="C23" s="15">
        <v>-246105.77</v>
      </c>
      <c r="D23" s="15">
        <v>50755441.229999997</v>
      </c>
      <c r="E23" s="15">
        <v>8370724.71</v>
      </c>
      <c r="F23" s="15">
        <v>8370724.71</v>
      </c>
      <c r="G23" s="15">
        <f t="shared" si="4"/>
        <v>42384716.519999996</v>
      </c>
    </row>
    <row r="24" spans="1:7" x14ac:dyDescent="0.25">
      <c r="A24" s="17" t="s">
        <v>29</v>
      </c>
      <c r="B24" s="15">
        <v>98378435</v>
      </c>
      <c r="C24" s="15">
        <v>24414450.75</v>
      </c>
      <c r="D24" s="15">
        <v>122792885.75</v>
      </c>
      <c r="E24" s="15">
        <v>63820988.460000001</v>
      </c>
      <c r="F24" s="15">
        <v>63820988.460000001</v>
      </c>
      <c r="G24" s="15">
        <f t="shared" si="4"/>
        <v>58971897.289999999</v>
      </c>
    </row>
    <row r="25" spans="1:7" x14ac:dyDescent="0.25">
      <c r="A25" s="17" t="s">
        <v>30</v>
      </c>
      <c r="B25" s="15">
        <v>30420291</v>
      </c>
      <c r="C25" s="15">
        <v>8178479.8799999999</v>
      </c>
      <c r="D25" s="15">
        <v>38598770.880000003</v>
      </c>
      <c r="E25" s="15">
        <v>4305096.09</v>
      </c>
      <c r="F25" s="15">
        <v>4305096.09</v>
      </c>
      <c r="G25" s="15">
        <f t="shared" si="4"/>
        <v>34293674.790000007</v>
      </c>
    </row>
    <row r="26" spans="1:7" x14ac:dyDescent="0.25">
      <c r="A26" s="17" t="s">
        <v>31</v>
      </c>
      <c r="B26" s="15">
        <v>423628</v>
      </c>
      <c r="C26" s="15">
        <v>58799.45</v>
      </c>
      <c r="D26" s="15">
        <v>482427.45</v>
      </c>
      <c r="E26" s="15">
        <v>222024.29</v>
      </c>
      <c r="F26" s="15">
        <v>222024.29</v>
      </c>
      <c r="G26" s="15">
        <f t="shared" si="4"/>
        <v>260403.16</v>
      </c>
    </row>
    <row r="27" spans="1:7" x14ac:dyDescent="0.25">
      <c r="A27" s="17" t="s">
        <v>32</v>
      </c>
      <c r="B27" s="15">
        <v>13344228</v>
      </c>
      <c r="C27" s="15">
        <v>6059063.8499999996</v>
      </c>
      <c r="D27" s="15">
        <v>19403291.850000001</v>
      </c>
      <c r="E27" s="15">
        <v>11331759.640000001</v>
      </c>
      <c r="F27" s="15">
        <v>11331759.640000001</v>
      </c>
      <c r="G27" s="15">
        <f t="shared" si="4"/>
        <v>8071532.2100000009</v>
      </c>
    </row>
    <row r="28" spans="1:7" x14ac:dyDescent="0.25">
      <c r="A28" s="14" t="s">
        <v>33</v>
      </c>
      <c r="B28" s="15">
        <f t="shared" ref="B28:G28" si="5">SUM(B29:B37)</f>
        <v>1037512583</v>
      </c>
      <c r="C28" s="15">
        <f t="shared" si="5"/>
        <v>84810262.210000008</v>
      </c>
      <c r="D28" s="15">
        <f t="shared" si="5"/>
        <v>1122322845.21</v>
      </c>
      <c r="E28" s="15">
        <f t="shared" si="5"/>
        <v>672887224.62</v>
      </c>
      <c r="F28" s="15">
        <f t="shared" si="5"/>
        <v>668134770.86999989</v>
      </c>
      <c r="G28" s="15">
        <f t="shared" si="5"/>
        <v>449435620.59000003</v>
      </c>
    </row>
    <row r="29" spans="1:7" x14ac:dyDescent="0.25">
      <c r="A29" s="17" t="s">
        <v>34</v>
      </c>
      <c r="B29" s="15">
        <v>89609003</v>
      </c>
      <c r="C29" s="15">
        <v>83858432.549999997</v>
      </c>
      <c r="D29" s="15">
        <v>173467435.55000001</v>
      </c>
      <c r="E29" s="15">
        <v>138808824.99000001</v>
      </c>
      <c r="F29" s="15">
        <v>138808824.99000001</v>
      </c>
      <c r="G29" s="15">
        <f>D29-E29</f>
        <v>34658610.560000002</v>
      </c>
    </row>
    <row r="30" spans="1:7" x14ac:dyDescent="0.25">
      <c r="A30" s="17" t="s">
        <v>35</v>
      </c>
      <c r="B30" s="15">
        <v>199187588</v>
      </c>
      <c r="C30" s="15">
        <v>-18295718.690000001</v>
      </c>
      <c r="D30" s="15">
        <v>180891869.31</v>
      </c>
      <c r="E30" s="15">
        <v>74698680.640000001</v>
      </c>
      <c r="F30" s="15">
        <v>74698680.640000001</v>
      </c>
      <c r="G30" s="15">
        <f t="shared" ref="G30:G37" si="6">D30-E30</f>
        <v>106193188.67</v>
      </c>
    </row>
    <row r="31" spans="1:7" x14ac:dyDescent="0.25">
      <c r="A31" s="17" t="s">
        <v>36</v>
      </c>
      <c r="B31" s="15">
        <v>215203573</v>
      </c>
      <c r="C31" s="15">
        <v>20574176.550000001</v>
      </c>
      <c r="D31" s="15">
        <v>235777749.55000001</v>
      </c>
      <c r="E31" s="15">
        <v>136880841.31</v>
      </c>
      <c r="F31" s="15">
        <v>136880841.31</v>
      </c>
      <c r="G31" s="15">
        <f t="shared" si="6"/>
        <v>98896908.24000001</v>
      </c>
    </row>
    <row r="32" spans="1:7" x14ac:dyDescent="0.25">
      <c r="A32" s="17" t="s">
        <v>37</v>
      </c>
      <c r="B32" s="15">
        <v>71590144</v>
      </c>
      <c r="C32" s="15">
        <v>18181683.640000001</v>
      </c>
      <c r="D32" s="15">
        <v>89771827.640000001</v>
      </c>
      <c r="E32" s="15">
        <v>70474350.400000006</v>
      </c>
      <c r="F32" s="15">
        <v>70291813.959999993</v>
      </c>
      <c r="G32" s="15">
        <f t="shared" si="6"/>
        <v>19297477.239999995</v>
      </c>
    </row>
    <row r="33" spans="1:7" x14ac:dyDescent="0.25">
      <c r="A33" s="17" t="s">
        <v>38</v>
      </c>
      <c r="B33" s="15">
        <v>133067413</v>
      </c>
      <c r="C33" s="15">
        <v>29368662.780000001</v>
      </c>
      <c r="D33" s="15">
        <v>162436075.78</v>
      </c>
      <c r="E33" s="15">
        <v>75073525.609999999</v>
      </c>
      <c r="F33" s="15">
        <v>75073525.609999999</v>
      </c>
      <c r="G33" s="15">
        <f t="shared" si="6"/>
        <v>87362550.170000002</v>
      </c>
    </row>
    <row r="34" spans="1:7" x14ac:dyDescent="0.25">
      <c r="A34" s="17" t="s">
        <v>39</v>
      </c>
      <c r="B34" s="15">
        <v>81086535</v>
      </c>
      <c r="C34" s="15">
        <v>49683685.020000003</v>
      </c>
      <c r="D34" s="15">
        <v>130770220.02</v>
      </c>
      <c r="E34" s="15">
        <v>85803969.560000002</v>
      </c>
      <c r="F34" s="15">
        <v>85803969.560000002</v>
      </c>
      <c r="G34" s="15">
        <f t="shared" si="6"/>
        <v>44966250.459999993</v>
      </c>
    </row>
    <row r="35" spans="1:7" x14ac:dyDescent="0.25">
      <c r="A35" s="17" t="s">
        <v>40</v>
      </c>
      <c r="B35" s="15">
        <v>21545519</v>
      </c>
      <c r="C35" s="15">
        <v>2166533.2400000002</v>
      </c>
      <c r="D35" s="15">
        <v>23712052.239999998</v>
      </c>
      <c r="E35" s="15">
        <v>15298503.130000001</v>
      </c>
      <c r="F35" s="15">
        <v>15298503.130000001</v>
      </c>
      <c r="G35" s="15">
        <f t="shared" si="6"/>
        <v>8413549.1099999975</v>
      </c>
    </row>
    <row r="36" spans="1:7" x14ac:dyDescent="0.25">
      <c r="A36" s="17" t="s">
        <v>41</v>
      </c>
      <c r="B36" s="15">
        <v>79675644</v>
      </c>
      <c r="C36" s="15">
        <v>-24825999.440000001</v>
      </c>
      <c r="D36" s="15">
        <v>54849644.560000002</v>
      </c>
      <c r="E36" s="15">
        <v>21993419</v>
      </c>
      <c r="F36" s="15">
        <v>21993419</v>
      </c>
      <c r="G36" s="15">
        <f t="shared" si="6"/>
        <v>32856225.560000002</v>
      </c>
    </row>
    <row r="37" spans="1:7" x14ac:dyDescent="0.25">
      <c r="A37" s="17" t="s">
        <v>42</v>
      </c>
      <c r="B37" s="15">
        <v>146547164</v>
      </c>
      <c r="C37" s="15">
        <v>-75901193.439999998</v>
      </c>
      <c r="D37" s="15">
        <v>70645970.560000002</v>
      </c>
      <c r="E37" s="15">
        <v>53855109.979999997</v>
      </c>
      <c r="F37" s="15">
        <v>49285192.670000002</v>
      </c>
      <c r="G37" s="15">
        <f t="shared" si="6"/>
        <v>16790860.580000006</v>
      </c>
    </row>
    <row r="38" spans="1:7" x14ac:dyDescent="0.25">
      <c r="A38" s="14" t="s">
        <v>43</v>
      </c>
      <c r="B38" s="15">
        <f t="shared" ref="B38:G38" si="7">SUM(B39:B47)</f>
        <v>4780422893</v>
      </c>
      <c r="C38" s="15">
        <f t="shared" si="7"/>
        <v>749156244.75</v>
      </c>
      <c r="D38" s="15">
        <f t="shared" si="7"/>
        <v>5529579137.75</v>
      </c>
      <c r="E38" s="15">
        <f>SUM(E39:E47)</f>
        <v>3994001112.8199997</v>
      </c>
      <c r="F38" s="15">
        <f t="shared" si="7"/>
        <v>3993104864.1300001</v>
      </c>
      <c r="G38" s="15">
        <f t="shared" si="7"/>
        <v>1535578024.9299998</v>
      </c>
    </row>
    <row r="39" spans="1:7" x14ac:dyDescent="0.25">
      <c r="A39" s="17" t="s">
        <v>44</v>
      </c>
      <c r="B39" s="15">
        <v>1158392345</v>
      </c>
      <c r="C39" s="15">
        <v>21923325.210000001</v>
      </c>
      <c r="D39" s="15">
        <v>1180315670.21</v>
      </c>
      <c r="E39" s="15">
        <v>934688790.59000003</v>
      </c>
      <c r="F39" s="15">
        <v>934688790.59000003</v>
      </c>
      <c r="G39" s="15">
        <f t="shared" ref="G39:G47" si="8">D39-E39</f>
        <v>245626879.62</v>
      </c>
    </row>
    <row r="40" spans="1:7" x14ac:dyDescent="0.25">
      <c r="A40" s="17" t="s">
        <v>45</v>
      </c>
      <c r="B40" s="15">
        <v>3026015695</v>
      </c>
      <c r="C40" s="15">
        <v>531081679.24000001</v>
      </c>
      <c r="D40" s="15">
        <v>3557097374.2399998</v>
      </c>
      <c r="E40" s="15">
        <v>2619641898.2399998</v>
      </c>
      <c r="F40" s="15">
        <v>2618745649.5500002</v>
      </c>
      <c r="G40" s="15">
        <f t="shared" si="8"/>
        <v>937455476</v>
      </c>
    </row>
    <row r="41" spans="1:7" x14ac:dyDescent="0.25">
      <c r="A41" s="17" t="s">
        <v>46</v>
      </c>
      <c r="B41" s="15">
        <v>72000000</v>
      </c>
      <c r="C41" s="15">
        <v>64969583.659999996</v>
      </c>
      <c r="D41" s="15">
        <v>136969583.66</v>
      </c>
      <c r="E41" s="15">
        <v>30885987.18</v>
      </c>
      <c r="F41" s="15">
        <v>30885987.18</v>
      </c>
      <c r="G41" s="15">
        <f t="shared" si="8"/>
        <v>106083596.47999999</v>
      </c>
    </row>
    <row r="42" spans="1:7" x14ac:dyDescent="0.25">
      <c r="A42" s="17" t="s">
        <v>47</v>
      </c>
      <c r="B42" s="15">
        <v>473507255</v>
      </c>
      <c r="C42" s="15">
        <v>87989156.640000001</v>
      </c>
      <c r="D42" s="15">
        <v>561496411.63999999</v>
      </c>
      <c r="E42" s="15">
        <v>319717686.81</v>
      </c>
      <c r="F42" s="15">
        <v>319717686.81</v>
      </c>
      <c r="G42" s="15">
        <f t="shared" si="8"/>
        <v>241778724.82999998</v>
      </c>
    </row>
    <row r="43" spans="1:7" x14ac:dyDescent="0.25">
      <c r="A43" s="17" t="s">
        <v>48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f t="shared" si="8"/>
        <v>0</v>
      </c>
    </row>
    <row r="44" spans="1:7" x14ac:dyDescent="0.25">
      <c r="A44" s="17" t="s">
        <v>49</v>
      </c>
      <c r="B44" s="15">
        <v>49508550</v>
      </c>
      <c r="C44" s="15">
        <v>43192500</v>
      </c>
      <c r="D44" s="15">
        <v>92701050</v>
      </c>
      <c r="E44" s="15">
        <v>89066750</v>
      </c>
      <c r="F44" s="15">
        <v>89066750</v>
      </c>
      <c r="G44" s="15">
        <f t="shared" si="8"/>
        <v>3634300</v>
      </c>
    </row>
    <row r="45" spans="1:7" x14ac:dyDescent="0.25">
      <c r="A45" s="17" t="s">
        <v>50</v>
      </c>
      <c r="B45" s="15">
        <v>999048</v>
      </c>
      <c r="C45" s="15">
        <v>0</v>
      </c>
      <c r="D45" s="15">
        <v>999048</v>
      </c>
      <c r="E45" s="15">
        <v>0</v>
      </c>
      <c r="F45" s="15">
        <v>0</v>
      </c>
      <c r="G45" s="15">
        <f t="shared" si="8"/>
        <v>999048</v>
      </c>
    </row>
    <row r="46" spans="1:7" x14ac:dyDescent="0.25">
      <c r="A46" s="17" t="s">
        <v>51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 t="shared" si="8"/>
        <v>0</v>
      </c>
    </row>
    <row r="47" spans="1:7" x14ac:dyDescent="0.25">
      <c r="A47" s="17" t="s">
        <v>52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si="8"/>
        <v>0</v>
      </c>
    </row>
    <row r="48" spans="1:7" x14ac:dyDescent="0.25">
      <c r="A48" s="14" t="s">
        <v>53</v>
      </c>
      <c r="B48" s="15">
        <f t="shared" ref="B48:G48" si="9">SUM(B49:B57)</f>
        <v>92958544</v>
      </c>
      <c r="C48" s="15">
        <f t="shared" si="9"/>
        <v>113309581.68000001</v>
      </c>
      <c r="D48" s="15">
        <f t="shared" si="9"/>
        <v>206268125.68000001</v>
      </c>
      <c r="E48" s="15">
        <f t="shared" si="9"/>
        <v>76618286.239999995</v>
      </c>
      <c r="F48" s="15">
        <f t="shared" si="9"/>
        <v>76618286.239999995</v>
      </c>
      <c r="G48" s="15">
        <f t="shared" si="9"/>
        <v>129649839.44</v>
      </c>
    </row>
    <row r="49" spans="1:7" x14ac:dyDescent="0.25">
      <c r="A49" s="17" t="s">
        <v>54</v>
      </c>
      <c r="B49" s="15">
        <v>17637258</v>
      </c>
      <c r="C49" s="15">
        <v>64398716.960000001</v>
      </c>
      <c r="D49" s="15">
        <v>82035974.959999993</v>
      </c>
      <c r="E49" s="15">
        <v>53816287.460000001</v>
      </c>
      <c r="F49" s="15">
        <v>53816287.460000001</v>
      </c>
      <c r="G49" s="15">
        <f>D49-E49</f>
        <v>28219687.499999993</v>
      </c>
    </row>
    <row r="50" spans="1:7" x14ac:dyDescent="0.25">
      <c r="A50" s="17" t="s">
        <v>55</v>
      </c>
      <c r="B50" s="15">
        <v>406985</v>
      </c>
      <c r="C50" s="15">
        <v>8538639.7699999996</v>
      </c>
      <c r="D50" s="15">
        <v>8945624.7699999996</v>
      </c>
      <c r="E50" s="15">
        <v>706287.19</v>
      </c>
      <c r="F50" s="15">
        <v>706287.19</v>
      </c>
      <c r="G50" s="15">
        <f t="shared" ref="G50:G57" si="10">D50-E50</f>
        <v>8239337.5800000001</v>
      </c>
    </row>
    <row r="51" spans="1:7" x14ac:dyDescent="0.25">
      <c r="A51" s="17" t="s">
        <v>56</v>
      </c>
      <c r="B51" s="15">
        <v>0</v>
      </c>
      <c r="C51" s="15">
        <v>20239.7</v>
      </c>
      <c r="D51" s="15">
        <v>20239.7</v>
      </c>
      <c r="E51" s="15">
        <v>19239.7</v>
      </c>
      <c r="F51" s="15">
        <v>19239.7</v>
      </c>
      <c r="G51" s="15">
        <f t="shared" si="10"/>
        <v>1000</v>
      </c>
    </row>
    <row r="52" spans="1:7" x14ac:dyDescent="0.25">
      <c r="A52" s="17" t="s">
        <v>57</v>
      </c>
      <c r="B52" s="15">
        <v>8439862</v>
      </c>
      <c r="C52" s="15">
        <v>13864695.039999999</v>
      </c>
      <c r="D52" s="15">
        <v>22304557.039999999</v>
      </c>
      <c r="E52" s="15">
        <v>12482151.52</v>
      </c>
      <c r="F52" s="15">
        <v>12482151.52</v>
      </c>
      <c r="G52" s="15">
        <f t="shared" si="10"/>
        <v>9822405.5199999996</v>
      </c>
    </row>
    <row r="53" spans="1:7" x14ac:dyDescent="0.25">
      <c r="A53" s="17" t="s">
        <v>58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 t="shared" si="10"/>
        <v>0</v>
      </c>
    </row>
    <row r="54" spans="1:7" x14ac:dyDescent="0.25">
      <c r="A54" s="17" t="s">
        <v>59</v>
      </c>
      <c r="B54" s="15">
        <v>60054439</v>
      </c>
      <c r="C54" s="15">
        <v>1932166</v>
      </c>
      <c r="D54" s="15">
        <v>61986605</v>
      </c>
      <c r="E54" s="15">
        <v>653960.13</v>
      </c>
      <c r="F54" s="15">
        <v>653960.13</v>
      </c>
      <c r="G54" s="15">
        <f t="shared" si="10"/>
        <v>61332644.869999997</v>
      </c>
    </row>
    <row r="55" spans="1:7" x14ac:dyDescent="0.25">
      <c r="A55" s="17" t="s">
        <v>60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 t="shared" si="10"/>
        <v>0</v>
      </c>
    </row>
    <row r="56" spans="1:7" x14ac:dyDescent="0.25">
      <c r="A56" s="17" t="s">
        <v>61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si="10"/>
        <v>0</v>
      </c>
    </row>
    <row r="57" spans="1:7" x14ac:dyDescent="0.25">
      <c r="A57" s="17" t="s">
        <v>62</v>
      </c>
      <c r="B57" s="15">
        <v>6420000</v>
      </c>
      <c r="C57" s="15">
        <v>24555124.210000001</v>
      </c>
      <c r="D57" s="15">
        <v>30975124.210000001</v>
      </c>
      <c r="E57" s="15">
        <v>8940360.2400000002</v>
      </c>
      <c r="F57" s="15">
        <v>8940360.2400000002</v>
      </c>
      <c r="G57" s="15">
        <f t="shared" si="10"/>
        <v>22034763.969999999</v>
      </c>
    </row>
    <row r="58" spans="1:7" x14ac:dyDescent="0.25">
      <c r="A58" s="14" t="s">
        <v>63</v>
      </c>
      <c r="B58" s="15">
        <f t="shared" ref="B58:G58" si="11">SUM(B59:B61)</f>
        <v>216414344</v>
      </c>
      <c r="C58" s="15">
        <f t="shared" si="11"/>
        <v>800758985.41999996</v>
      </c>
      <c r="D58" s="16">
        <f>SUM(D59:D61)</f>
        <v>1017173329.4200001</v>
      </c>
      <c r="E58" s="15">
        <f t="shared" si="11"/>
        <v>361474779.88999999</v>
      </c>
      <c r="F58" s="15">
        <f t="shared" si="11"/>
        <v>360413058.77999997</v>
      </c>
      <c r="G58" s="15">
        <f t="shared" si="11"/>
        <v>655698549.53000009</v>
      </c>
    </row>
    <row r="59" spans="1:7" x14ac:dyDescent="0.25">
      <c r="A59" s="17" t="s">
        <v>64</v>
      </c>
      <c r="B59" s="15">
        <v>216414344</v>
      </c>
      <c r="C59" s="15">
        <v>163090384.03999999</v>
      </c>
      <c r="D59" s="15">
        <v>379504728.04000002</v>
      </c>
      <c r="E59" s="15">
        <v>156753554.97999999</v>
      </c>
      <c r="F59" s="15">
        <v>155691833.87</v>
      </c>
      <c r="G59" s="15">
        <f>D59-E59</f>
        <v>222751173.06000003</v>
      </c>
    </row>
    <row r="60" spans="1:7" x14ac:dyDescent="0.25">
      <c r="A60" s="17" t="s">
        <v>65</v>
      </c>
      <c r="B60" s="15">
        <v>0</v>
      </c>
      <c r="C60" s="15">
        <v>637668601.38</v>
      </c>
      <c r="D60" s="15">
        <v>637668601.38</v>
      </c>
      <c r="E60" s="15">
        <v>204721224.91</v>
      </c>
      <c r="F60" s="15">
        <v>204721224.91</v>
      </c>
      <c r="G60" s="15">
        <f>D60-E60</f>
        <v>432947376.47000003</v>
      </c>
    </row>
    <row r="61" spans="1:7" x14ac:dyDescent="0.25">
      <c r="A61" s="17" t="s">
        <v>66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>D61-E61</f>
        <v>0</v>
      </c>
    </row>
    <row r="62" spans="1:7" x14ac:dyDescent="0.25">
      <c r="A62" s="14" t="s">
        <v>67</v>
      </c>
      <c r="B62" s="15">
        <f>SUM(B63:B67,B68:B69)</f>
        <v>22009717</v>
      </c>
      <c r="C62" s="15">
        <f>SUM(C63:C67,C68:C69)</f>
        <v>17527465.789999999</v>
      </c>
      <c r="D62" s="15">
        <f>SUM(D63:D67,D68:D69)</f>
        <v>39537182.789999999</v>
      </c>
      <c r="E62" s="15">
        <f>SUM(E63:E67,E68:E69)</f>
        <v>28079364.890000001</v>
      </c>
      <c r="F62" s="15">
        <f>SUM(F63:F67,F68:F69)</f>
        <v>28079364.890000001</v>
      </c>
      <c r="G62" s="15">
        <f>D62-E62</f>
        <v>11457817.899999999</v>
      </c>
    </row>
    <row r="63" spans="1:7" x14ac:dyDescent="0.25">
      <c r="A63" s="17" t="s">
        <v>68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>D63-E63</f>
        <v>0</v>
      </c>
    </row>
    <row r="64" spans="1:7" x14ac:dyDescent="0.25">
      <c r="A64" s="17" t="s">
        <v>69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f t="shared" ref="G64:G69" si="12">D64-E64</f>
        <v>0</v>
      </c>
    </row>
    <row r="65" spans="1:7" x14ac:dyDescent="0.25">
      <c r="A65" s="17" t="s">
        <v>70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f t="shared" si="12"/>
        <v>0</v>
      </c>
    </row>
    <row r="66" spans="1:7" x14ac:dyDescent="0.25">
      <c r="A66" s="17" t="s">
        <v>71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 t="shared" si="12"/>
        <v>0</v>
      </c>
    </row>
    <row r="67" spans="1:7" ht="30" x14ac:dyDescent="0.25">
      <c r="A67" s="18" t="s">
        <v>72</v>
      </c>
      <c r="B67" s="15">
        <v>0</v>
      </c>
      <c r="C67" s="15">
        <v>28079364.890000001</v>
      </c>
      <c r="D67" s="15">
        <v>28079364.890000001</v>
      </c>
      <c r="E67" s="15">
        <v>28079364.890000001</v>
      </c>
      <c r="F67" s="15">
        <v>28079364.890000001</v>
      </c>
      <c r="G67" s="15">
        <f t="shared" si="12"/>
        <v>0</v>
      </c>
    </row>
    <row r="68" spans="1:7" x14ac:dyDescent="0.25">
      <c r="A68" s="17" t="s">
        <v>73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2"/>
        <v>0</v>
      </c>
    </row>
    <row r="69" spans="1:7" x14ac:dyDescent="0.25">
      <c r="A69" s="17" t="s">
        <v>74</v>
      </c>
      <c r="B69" s="15">
        <v>22009717</v>
      </c>
      <c r="C69" s="15">
        <v>-10551899.1</v>
      </c>
      <c r="D69" s="15">
        <v>11457817.9</v>
      </c>
      <c r="E69" s="15">
        <v>0</v>
      </c>
      <c r="F69" s="15">
        <v>0</v>
      </c>
      <c r="G69" s="15">
        <f t="shared" si="12"/>
        <v>11457817.9</v>
      </c>
    </row>
    <row r="70" spans="1:7" x14ac:dyDescent="0.25">
      <c r="A70" s="14" t="s">
        <v>75</v>
      </c>
      <c r="B70" s="15">
        <f t="shared" ref="B70:G70" si="13">SUM(B71:B73)</f>
        <v>3264637563</v>
      </c>
      <c r="C70" s="15">
        <f t="shared" si="13"/>
        <v>78265760.920000002</v>
      </c>
      <c r="D70" s="15">
        <f t="shared" si="13"/>
        <v>3342903323.9200001</v>
      </c>
      <c r="E70" s="15">
        <f t="shared" si="13"/>
        <v>2572422388.8199997</v>
      </c>
      <c r="F70" s="15">
        <f t="shared" si="13"/>
        <v>2572422388.8199997</v>
      </c>
      <c r="G70" s="15">
        <f t="shared" si="13"/>
        <v>770480935.10000038</v>
      </c>
    </row>
    <row r="71" spans="1:7" x14ac:dyDescent="0.25">
      <c r="A71" s="17" t="s">
        <v>76</v>
      </c>
      <c r="B71" s="15">
        <v>2850755588</v>
      </c>
      <c r="C71" s="15">
        <v>10332473.07</v>
      </c>
      <c r="D71" s="15">
        <v>2861088061.0700002</v>
      </c>
      <c r="E71" s="15">
        <v>2224481492.8699999</v>
      </c>
      <c r="F71" s="15">
        <v>2224481492.8699999</v>
      </c>
      <c r="G71" s="15">
        <f>D71-E71</f>
        <v>636606568.20000029</v>
      </c>
    </row>
    <row r="72" spans="1:7" x14ac:dyDescent="0.25">
      <c r="A72" s="17" t="s">
        <v>77</v>
      </c>
      <c r="B72" s="15">
        <v>87848043</v>
      </c>
      <c r="C72" s="15">
        <v>8214125</v>
      </c>
      <c r="D72" s="15">
        <v>96062168</v>
      </c>
      <c r="E72" s="15">
        <v>74630535</v>
      </c>
      <c r="F72" s="15">
        <v>74630535</v>
      </c>
      <c r="G72" s="15">
        <f>D72-E72</f>
        <v>21431633</v>
      </c>
    </row>
    <row r="73" spans="1:7" x14ac:dyDescent="0.25">
      <c r="A73" s="17" t="s">
        <v>78</v>
      </c>
      <c r="B73" s="15">
        <v>326033932</v>
      </c>
      <c r="C73" s="15">
        <v>59719162.850000001</v>
      </c>
      <c r="D73" s="15">
        <v>385753094.85000002</v>
      </c>
      <c r="E73" s="15">
        <v>273310360.94999999</v>
      </c>
      <c r="F73" s="15">
        <v>273310360.94999999</v>
      </c>
      <c r="G73" s="15">
        <f>D73-E73</f>
        <v>112442733.90000004</v>
      </c>
    </row>
    <row r="74" spans="1:7" x14ac:dyDescent="0.25">
      <c r="A74" s="14" t="s">
        <v>79</v>
      </c>
      <c r="B74" s="15">
        <f t="shared" ref="B74:G74" si="14">SUM(B75:B81)</f>
        <v>414641341</v>
      </c>
      <c r="C74" s="15">
        <f>SUM(C75:C81)</f>
        <v>-5169152.41</v>
      </c>
      <c r="D74" s="15">
        <f t="shared" si="14"/>
        <v>409472188.59000003</v>
      </c>
      <c r="E74" s="15">
        <f t="shared" si="14"/>
        <v>269480650.27999997</v>
      </c>
      <c r="F74" s="15">
        <f t="shared" si="14"/>
        <v>269480650.27999997</v>
      </c>
      <c r="G74" s="15">
        <f t="shared" si="14"/>
        <v>139991538.31</v>
      </c>
    </row>
    <row r="75" spans="1:7" x14ac:dyDescent="0.25">
      <c r="A75" s="17" t="s">
        <v>80</v>
      </c>
      <c r="B75" s="15">
        <v>66073300</v>
      </c>
      <c r="C75" s="15">
        <v>0</v>
      </c>
      <c r="D75" s="15">
        <v>66073300</v>
      </c>
      <c r="E75" s="15">
        <v>48654491.060000002</v>
      </c>
      <c r="F75" s="15">
        <v>48654491.060000002</v>
      </c>
      <c r="G75" s="15">
        <f>D75-E75</f>
        <v>17418808.939999998</v>
      </c>
    </row>
    <row r="76" spans="1:7" x14ac:dyDescent="0.25">
      <c r="A76" s="17" t="s">
        <v>81</v>
      </c>
      <c r="B76" s="15">
        <v>298568041</v>
      </c>
      <c r="C76" s="15">
        <v>9153524.6199999992</v>
      </c>
      <c r="D76" s="15">
        <v>307721565.62</v>
      </c>
      <c r="E76" s="15">
        <v>220826159.22</v>
      </c>
      <c r="F76" s="15">
        <v>220826159.22</v>
      </c>
      <c r="G76" s="15">
        <f t="shared" ref="G76:G81" si="15">D76-E76</f>
        <v>86895406.400000006</v>
      </c>
    </row>
    <row r="77" spans="1:7" x14ac:dyDescent="0.25">
      <c r="A77" s="17" t="s">
        <v>82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f t="shared" si="15"/>
        <v>0</v>
      </c>
    </row>
    <row r="78" spans="1:7" x14ac:dyDescent="0.25">
      <c r="A78" s="17" t="s">
        <v>83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f t="shared" si="15"/>
        <v>0</v>
      </c>
    </row>
    <row r="79" spans="1:7" x14ac:dyDescent="0.25">
      <c r="A79" s="17" t="s">
        <v>84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f t="shared" si="15"/>
        <v>0</v>
      </c>
    </row>
    <row r="80" spans="1:7" x14ac:dyDescent="0.25">
      <c r="A80" s="17" t="s">
        <v>85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f t="shared" si="15"/>
        <v>0</v>
      </c>
    </row>
    <row r="81" spans="1:7" x14ac:dyDescent="0.25">
      <c r="A81" s="17" t="s">
        <v>86</v>
      </c>
      <c r="B81" s="15">
        <v>50000000</v>
      </c>
      <c r="C81" s="15">
        <v>-14322677.029999999</v>
      </c>
      <c r="D81" s="15">
        <v>35677322.969999999</v>
      </c>
      <c r="E81" s="15">
        <v>0</v>
      </c>
      <c r="F81" s="15">
        <v>0</v>
      </c>
      <c r="G81" s="15">
        <f t="shared" si="15"/>
        <v>35677322.969999999</v>
      </c>
    </row>
    <row r="82" spans="1:7" ht="10.5" customHeight="1" x14ac:dyDescent="0.25">
      <c r="A82" s="19"/>
      <c r="B82" s="20"/>
      <c r="C82" s="20"/>
      <c r="D82" s="20"/>
      <c r="E82" s="20"/>
      <c r="F82" s="20"/>
      <c r="G82" s="20"/>
    </row>
    <row r="83" spans="1:7" x14ac:dyDescent="0.25">
      <c r="A83" s="21" t="s">
        <v>87</v>
      </c>
      <c r="B83" s="13">
        <f t="shared" ref="B83:G83" si="16">SUM(B84,B92,B102,B112,B122,B132,B136,B145,B149)</f>
        <v>13130768295</v>
      </c>
      <c r="C83" s="13">
        <f t="shared" si="16"/>
        <v>229230912.57000002</v>
      </c>
      <c r="D83" s="13">
        <f>SUM(D84,D92,D102,D112,D122,D132,D136,D145,D149)</f>
        <v>13359999207.57</v>
      </c>
      <c r="E83" s="13">
        <f t="shared" si="16"/>
        <v>9971135110.8799992</v>
      </c>
      <c r="F83" s="13">
        <f t="shared" si="16"/>
        <v>9970546838.8299999</v>
      </c>
      <c r="G83" s="13">
        <f t="shared" si="16"/>
        <v>3388864096.6900001</v>
      </c>
    </row>
    <row r="84" spans="1:7" x14ac:dyDescent="0.25">
      <c r="A84" s="14" t="s">
        <v>15</v>
      </c>
      <c r="B84" s="15">
        <f t="shared" ref="B84:G84" si="17">SUM(B85:B91)</f>
        <v>5475556121</v>
      </c>
      <c r="C84" s="15">
        <f t="shared" si="17"/>
        <v>0.84000000357627869</v>
      </c>
      <c r="D84" s="15">
        <f t="shared" si="17"/>
        <v>5475556121.8400002</v>
      </c>
      <c r="E84" s="15">
        <f t="shared" si="17"/>
        <v>3930042033.3199997</v>
      </c>
      <c r="F84" s="15">
        <f t="shared" si="17"/>
        <v>3930042033.3199997</v>
      </c>
      <c r="G84" s="15">
        <f t="shared" si="17"/>
        <v>1545514088.5200005</v>
      </c>
    </row>
    <row r="85" spans="1:7" x14ac:dyDescent="0.25">
      <c r="A85" s="17" t="s">
        <v>16</v>
      </c>
      <c r="B85" s="15">
        <v>3247368135</v>
      </c>
      <c r="C85" s="15">
        <v>-104495101.16</v>
      </c>
      <c r="D85" s="15">
        <v>3142873033.8400002</v>
      </c>
      <c r="E85" s="15">
        <v>2307793495.4499998</v>
      </c>
      <c r="F85" s="15">
        <v>2307793495.4499998</v>
      </c>
      <c r="G85" s="15">
        <f>D85-E85</f>
        <v>835079538.39000034</v>
      </c>
    </row>
    <row r="86" spans="1:7" x14ac:dyDescent="0.25">
      <c r="A86" s="17" t="s">
        <v>17</v>
      </c>
      <c r="B86" s="15">
        <v>4332449</v>
      </c>
      <c r="C86" s="15">
        <v>-757028</v>
      </c>
      <c r="D86" s="15">
        <v>3575421</v>
      </c>
      <c r="E86" s="15">
        <v>2296400.12</v>
      </c>
      <c r="F86" s="15">
        <v>2296400.12</v>
      </c>
      <c r="G86" s="15">
        <f t="shared" ref="G86:G91" si="18">D86-E86</f>
        <v>1279020.8799999999</v>
      </c>
    </row>
    <row r="87" spans="1:7" x14ac:dyDescent="0.25">
      <c r="A87" s="17" t="s">
        <v>18</v>
      </c>
      <c r="B87" s="15">
        <v>1076387329</v>
      </c>
      <c r="C87" s="15">
        <v>163695746</v>
      </c>
      <c r="D87" s="15">
        <v>1240083075</v>
      </c>
      <c r="E87" s="15">
        <v>841550840.25</v>
      </c>
      <c r="F87" s="15">
        <v>841550840.25</v>
      </c>
      <c r="G87" s="15">
        <f t="shared" si="18"/>
        <v>398532234.75</v>
      </c>
    </row>
    <row r="88" spans="1:7" x14ac:dyDescent="0.25">
      <c r="A88" s="17" t="s">
        <v>19</v>
      </c>
      <c r="B88" s="15">
        <v>523910037</v>
      </c>
      <c r="C88" s="15">
        <v>5463755</v>
      </c>
      <c r="D88" s="15">
        <v>529373792</v>
      </c>
      <c r="E88" s="15">
        <v>375293138.75</v>
      </c>
      <c r="F88" s="15">
        <v>375293138.75</v>
      </c>
      <c r="G88" s="15">
        <f t="shared" si="18"/>
        <v>154080653.25</v>
      </c>
    </row>
    <row r="89" spans="1:7" x14ac:dyDescent="0.25">
      <c r="A89" s="17" t="s">
        <v>20</v>
      </c>
      <c r="B89" s="15">
        <v>92471861</v>
      </c>
      <c r="C89" s="15">
        <v>21935767</v>
      </c>
      <c r="D89" s="15">
        <v>114407628</v>
      </c>
      <c r="E89" s="15">
        <v>113963873.16</v>
      </c>
      <c r="F89" s="15">
        <v>113963873.16</v>
      </c>
      <c r="G89" s="15">
        <f t="shared" si="18"/>
        <v>443754.84000000358</v>
      </c>
    </row>
    <row r="90" spans="1:7" x14ac:dyDescent="0.25">
      <c r="A90" s="17" t="s">
        <v>21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f t="shared" si="18"/>
        <v>0</v>
      </c>
    </row>
    <row r="91" spans="1:7" x14ac:dyDescent="0.25">
      <c r="A91" s="17" t="s">
        <v>22</v>
      </c>
      <c r="B91" s="15">
        <v>531086310</v>
      </c>
      <c r="C91" s="15">
        <v>-85843138</v>
      </c>
      <c r="D91" s="15">
        <v>445243172</v>
      </c>
      <c r="E91" s="15">
        <v>289144285.58999997</v>
      </c>
      <c r="F91" s="15">
        <v>289144285.58999997</v>
      </c>
      <c r="G91" s="15">
        <f t="shared" si="18"/>
        <v>156098886.41000003</v>
      </c>
    </row>
    <row r="92" spans="1:7" x14ac:dyDescent="0.25">
      <c r="A92" s="14" t="s">
        <v>23</v>
      </c>
      <c r="B92" s="15">
        <f t="shared" ref="B92:G92" si="19">SUM(B93:B101)</f>
        <v>72250665</v>
      </c>
      <c r="C92" s="15">
        <f t="shared" si="19"/>
        <v>25888220.75</v>
      </c>
      <c r="D92" s="15">
        <f t="shared" si="19"/>
        <v>98138885.75</v>
      </c>
      <c r="E92" s="15">
        <f t="shared" si="19"/>
        <v>46606239.420000002</v>
      </c>
      <c r="F92" s="15">
        <f t="shared" si="19"/>
        <v>46606239.420000002</v>
      </c>
      <c r="G92" s="15">
        <f t="shared" si="19"/>
        <v>51532646.329999998</v>
      </c>
    </row>
    <row r="93" spans="1:7" x14ac:dyDescent="0.25">
      <c r="A93" s="17" t="s">
        <v>24</v>
      </c>
      <c r="B93" s="15">
        <v>10282374</v>
      </c>
      <c r="C93" s="15">
        <v>-5103572.47</v>
      </c>
      <c r="D93" s="15">
        <v>5178801.53</v>
      </c>
      <c r="E93" s="15">
        <v>2785190.87</v>
      </c>
      <c r="F93" s="15">
        <v>2785190.87</v>
      </c>
      <c r="G93" s="15">
        <f>D93-E93</f>
        <v>2393610.66</v>
      </c>
    </row>
    <row r="94" spans="1:7" x14ac:dyDescent="0.25">
      <c r="A94" s="17" t="s">
        <v>25</v>
      </c>
      <c r="B94" s="15">
        <v>10775139</v>
      </c>
      <c r="C94" s="15">
        <v>-628356.97</v>
      </c>
      <c r="D94" s="15">
        <v>10146782.029999999</v>
      </c>
      <c r="E94" s="15">
        <v>5855014.0300000003</v>
      </c>
      <c r="F94" s="15">
        <v>5855014.0300000003</v>
      </c>
      <c r="G94" s="15">
        <f t="shared" ref="G94:G101" si="20">D94-E94</f>
        <v>4291767.9999999991</v>
      </c>
    </row>
    <row r="95" spans="1:7" x14ac:dyDescent="0.25">
      <c r="A95" s="17" t="s">
        <v>26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f t="shared" si="20"/>
        <v>0</v>
      </c>
    </row>
    <row r="96" spans="1:7" x14ac:dyDescent="0.25">
      <c r="A96" s="17" t="s">
        <v>27</v>
      </c>
      <c r="B96" s="15">
        <v>341607</v>
      </c>
      <c r="C96" s="15">
        <v>2386544.7999999998</v>
      </c>
      <c r="D96" s="15">
        <v>2728151.8</v>
      </c>
      <c r="E96" s="15">
        <v>1983679</v>
      </c>
      <c r="F96" s="15">
        <v>1983679</v>
      </c>
      <c r="G96" s="15">
        <f t="shared" si="20"/>
        <v>744472.79999999981</v>
      </c>
    </row>
    <row r="97" spans="1:7" x14ac:dyDescent="0.25">
      <c r="A97" s="22" t="s">
        <v>28</v>
      </c>
      <c r="B97" s="15">
        <v>2152000</v>
      </c>
      <c r="C97" s="15">
        <v>1397136.87</v>
      </c>
      <c r="D97" s="15">
        <v>3549136.87</v>
      </c>
      <c r="E97" s="15">
        <v>393765.54</v>
      </c>
      <c r="F97" s="15">
        <v>393765.54</v>
      </c>
      <c r="G97" s="15">
        <f t="shared" si="20"/>
        <v>3155371.33</v>
      </c>
    </row>
    <row r="98" spans="1:7" x14ac:dyDescent="0.25">
      <c r="A98" s="17" t="s">
        <v>29</v>
      </c>
      <c r="B98" s="15">
        <v>3254300</v>
      </c>
      <c r="C98" s="15">
        <v>5581568.3899999997</v>
      </c>
      <c r="D98" s="15">
        <v>8835868.3900000006</v>
      </c>
      <c r="E98" s="15">
        <v>6348423.6299999999</v>
      </c>
      <c r="F98" s="15">
        <v>6348423.6299999999</v>
      </c>
      <c r="G98" s="15">
        <f t="shared" si="20"/>
        <v>2487444.7600000007</v>
      </c>
    </row>
    <row r="99" spans="1:7" x14ac:dyDescent="0.25">
      <c r="A99" s="17" t="s">
        <v>30</v>
      </c>
      <c r="B99" s="15">
        <v>34909590</v>
      </c>
      <c r="C99" s="15">
        <v>16101188.039999999</v>
      </c>
      <c r="D99" s="15">
        <v>51010778.039999999</v>
      </c>
      <c r="E99" s="15">
        <v>22456438.170000002</v>
      </c>
      <c r="F99" s="15">
        <v>22456438.170000002</v>
      </c>
      <c r="G99" s="15">
        <f t="shared" si="20"/>
        <v>28554339.869999997</v>
      </c>
    </row>
    <row r="100" spans="1:7" x14ac:dyDescent="0.25">
      <c r="A100" s="23" t="s">
        <v>31</v>
      </c>
      <c r="B100" s="24">
        <v>9450000</v>
      </c>
      <c r="C100" s="24">
        <v>3260712.87</v>
      </c>
      <c r="D100" s="24">
        <v>12710712.869999999</v>
      </c>
      <c r="E100" s="24">
        <v>4949450.9000000004</v>
      </c>
      <c r="F100" s="24">
        <v>4949450.9000000004</v>
      </c>
      <c r="G100" s="24">
        <f t="shared" si="20"/>
        <v>7761261.9699999988</v>
      </c>
    </row>
    <row r="101" spans="1:7" x14ac:dyDescent="0.25">
      <c r="A101" s="17" t="s">
        <v>32</v>
      </c>
      <c r="B101" s="15">
        <v>1085655</v>
      </c>
      <c r="C101" s="15">
        <v>2892999.22</v>
      </c>
      <c r="D101" s="15">
        <v>3978654.22</v>
      </c>
      <c r="E101" s="15">
        <v>1834277.28</v>
      </c>
      <c r="F101" s="15">
        <v>1834277.28</v>
      </c>
      <c r="G101" s="15">
        <f t="shared" si="20"/>
        <v>2144376.9400000004</v>
      </c>
    </row>
    <row r="102" spans="1:7" x14ac:dyDescent="0.25">
      <c r="A102" s="14" t="s">
        <v>33</v>
      </c>
      <c r="B102" s="15">
        <f t="shared" ref="B102:G102" si="21">SUM(B103:B111)</f>
        <v>292376352</v>
      </c>
      <c r="C102" s="15">
        <f t="shared" si="21"/>
        <v>39202681.25</v>
      </c>
      <c r="D102" s="15">
        <f t="shared" si="21"/>
        <v>331579033.25</v>
      </c>
      <c r="E102" s="15">
        <f t="shared" si="21"/>
        <v>218766865.88</v>
      </c>
      <c r="F102" s="15">
        <f t="shared" si="21"/>
        <v>218766865.88</v>
      </c>
      <c r="G102" s="15">
        <f t="shared" si="21"/>
        <v>112812167.36999999</v>
      </c>
    </row>
    <row r="103" spans="1:7" x14ac:dyDescent="0.25">
      <c r="A103" s="17" t="s">
        <v>34</v>
      </c>
      <c r="B103" s="15">
        <v>77098495</v>
      </c>
      <c r="C103" s="15">
        <v>17654909.120000001</v>
      </c>
      <c r="D103" s="15">
        <v>94753404.120000005</v>
      </c>
      <c r="E103" s="15">
        <v>59166141.210000001</v>
      </c>
      <c r="F103" s="15">
        <v>59166141.210000001</v>
      </c>
      <c r="G103" s="15">
        <f>D103-E103</f>
        <v>35587262.910000004</v>
      </c>
    </row>
    <row r="104" spans="1:7" x14ac:dyDescent="0.25">
      <c r="A104" s="17" t="s">
        <v>35</v>
      </c>
      <c r="B104" s="15">
        <v>13681725</v>
      </c>
      <c r="C104" s="15">
        <v>-421570.46</v>
      </c>
      <c r="D104" s="15">
        <v>13260154.539999999</v>
      </c>
      <c r="E104" s="15">
        <v>8310511.54</v>
      </c>
      <c r="F104" s="15">
        <v>8310511.54</v>
      </c>
      <c r="G104" s="15">
        <f t="shared" ref="G104:G111" si="22">D104-E104</f>
        <v>4949642.9999999991</v>
      </c>
    </row>
    <row r="105" spans="1:7" x14ac:dyDescent="0.25">
      <c r="A105" s="17" t="s">
        <v>36</v>
      </c>
      <c r="B105" s="15">
        <v>39795410</v>
      </c>
      <c r="C105" s="15">
        <v>3834161.24</v>
      </c>
      <c r="D105" s="15">
        <v>43629571.240000002</v>
      </c>
      <c r="E105" s="15">
        <v>24194421.010000002</v>
      </c>
      <c r="F105" s="15">
        <v>24194421.010000002</v>
      </c>
      <c r="G105" s="15">
        <f t="shared" si="22"/>
        <v>19435150.23</v>
      </c>
    </row>
    <row r="106" spans="1:7" x14ac:dyDescent="0.25">
      <c r="A106" s="17" t="s">
        <v>37</v>
      </c>
      <c r="B106" s="15">
        <v>391553</v>
      </c>
      <c r="C106" s="15">
        <v>202444.74</v>
      </c>
      <c r="D106" s="15">
        <v>593997.74</v>
      </c>
      <c r="E106" s="15">
        <v>533997.74</v>
      </c>
      <c r="F106" s="15">
        <v>533997.74</v>
      </c>
      <c r="G106" s="15">
        <f t="shared" si="22"/>
        <v>60000</v>
      </c>
    </row>
    <row r="107" spans="1:7" x14ac:dyDescent="0.25">
      <c r="A107" s="17" t="s">
        <v>38</v>
      </c>
      <c r="B107" s="15">
        <v>152096791</v>
      </c>
      <c r="C107" s="15">
        <v>21547664.199999999</v>
      </c>
      <c r="D107" s="15">
        <v>173644455.19999999</v>
      </c>
      <c r="E107" s="15">
        <v>124300346.97</v>
      </c>
      <c r="F107" s="15">
        <v>124300346.97</v>
      </c>
      <c r="G107" s="15">
        <f t="shared" si="22"/>
        <v>49344108.229999989</v>
      </c>
    </row>
    <row r="108" spans="1:7" x14ac:dyDescent="0.25">
      <c r="A108" s="17" t="s">
        <v>39</v>
      </c>
      <c r="B108" s="15">
        <v>662245</v>
      </c>
      <c r="C108" s="15">
        <v>-426733</v>
      </c>
      <c r="D108" s="15">
        <v>235512</v>
      </c>
      <c r="E108" s="15">
        <v>1927</v>
      </c>
      <c r="F108" s="15">
        <v>1927</v>
      </c>
      <c r="G108" s="15">
        <f t="shared" si="22"/>
        <v>233585</v>
      </c>
    </row>
    <row r="109" spans="1:7" x14ac:dyDescent="0.25">
      <c r="A109" s="17" t="s">
        <v>40</v>
      </c>
      <c r="B109" s="15">
        <v>4021473</v>
      </c>
      <c r="C109" s="15">
        <v>-989982.47</v>
      </c>
      <c r="D109" s="15">
        <v>3031490.53</v>
      </c>
      <c r="E109" s="15">
        <v>1513480.53</v>
      </c>
      <c r="F109" s="15">
        <v>1513480.53</v>
      </c>
      <c r="G109" s="15">
        <f t="shared" si="22"/>
        <v>1518009.9999999998</v>
      </c>
    </row>
    <row r="110" spans="1:7" x14ac:dyDescent="0.25">
      <c r="A110" s="17" t="s">
        <v>41</v>
      </c>
      <c r="B110" s="15">
        <v>4383687</v>
      </c>
      <c r="C110" s="15">
        <v>-2062410.12</v>
      </c>
      <c r="D110" s="15">
        <v>2321276.88</v>
      </c>
      <c r="E110" s="15">
        <v>695418.88</v>
      </c>
      <c r="F110" s="15">
        <v>695418.88</v>
      </c>
      <c r="G110" s="15">
        <f t="shared" si="22"/>
        <v>1625858</v>
      </c>
    </row>
    <row r="111" spans="1:7" x14ac:dyDescent="0.25">
      <c r="A111" s="17" t="s">
        <v>42</v>
      </c>
      <c r="B111" s="15">
        <v>244973</v>
      </c>
      <c r="C111" s="15">
        <v>-135802</v>
      </c>
      <c r="D111" s="15">
        <v>109171</v>
      </c>
      <c r="E111" s="15">
        <v>50621</v>
      </c>
      <c r="F111" s="15">
        <v>50621</v>
      </c>
      <c r="G111" s="15">
        <f t="shared" si="22"/>
        <v>58550</v>
      </c>
    </row>
    <row r="112" spans="1:7" x14ac:dyDescent="0.25">
      <c r="A112" s="14" t="s">
        <v>43</v>
      </c>
      <c r="B112" s="15">
        <f t="shared" ref="B112:G112" si="23">SUM(B113:B121)</f>
        <v>4419810208</v>
      </c>
      <c r="C112" s="15">
        <f t="shared" si="23"/>
        <v>16048162.750000004</v>
      </c>
      <c r="D112" s="15">
        <f t="shared" si="23"/>
        <v>4435858370.75</v>
      </c>
      <c r="E112" s="15">
        <f t="shared" si="23"/>
        <v>3439377610.6800003</v>
      </c>
      <c r="F112" s="15">
        <f t="shared" si="23"/>
        <v>3439377610.6800003</v>
      </c>
      <c r="G112" s="15">
        <f t="shared" si="23"/>
        <v>996480760.07000005</v>
      </c>
    </row>
    <row r="113" spans="1:7" x14ac:dyDescent="0.25">
      <c r="A113" s="17" t="s">
        <v>44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f>D113-E113</f>
        <v>0</v>
      </c>
    </row>
    <row r="114" spans="1:7" x14ac:dyDescent="0.25">
      <c r="A114" s="17" t="s">
        <v>45</v>
      </c>
      <c r="B114" s="15">
        <v>4413130208</v>
      </c>
      <c r="C114" s="15">
        <v>-31049996.079999998</v>
      </c>
      <c r="D114" s="15">
        <v>4382080211.9200001</v>
      </c>
      <c r="E114" s="15">
        <v>3402351657.71</v>
      </c>
      <c r="F114" s="15">
        <v>3402351657.71</v>
      </c>
      <c r="G114" s="15">
        <f t="shared" ref="G114:G121" si="24">D114-E114</f>
        <v>979728554.21000004</v>
      </c>
    </row>
    <row r="115" spans="1:7" x14ac:dyDescent="0.25">
      <c r="A115" s="17" t="s">
        <v>46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f t="shared" si="24"/>
        <v>0</v>
      </c>
    </row>
    <row r="116" spans="1:7" x14ac:dyDescent="0.25">
      <c r="A116" s="17" t="s">
        <v>47</v>
      </c>
      <c r="B116" s="15">
        <v>6680000</v>
      </c>
      <c r="C116" s="15">
        <v>22015737.870000001</v>
      </c>
      <c r="D116" s="15">
        <v>28695737.870000001</v>
      </c>
      <c r="E116" s="15">
        <v>14645770.84</v>
      </c>
      <c r="F116" s="15">
        <v>14645770.84</v>
      </c>
      <c r="G116" s="15">
        <f t="shared" si="24"/>
        <v>14049967.030000001</v>
      </c>
    </row>
    <row r="117" spans="1:7" x14ac:dyDescent="0.25">
      <c r="A117" s="17" t="s">
        <v>48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f t="shared" si="24"/>
        <v>0</v>
      </c>
    </row>
    <row r="118" spans="1:7" x14ac:dyDescent="0.25">
      <c r="A118" s="17" t="s">
        <v>49</v>
      </c>
      <c r="B118" s="15">
        <v>0</v>
      </c>
      <c r="C118" s="15">
        <v>25082420.960000001</v>
      </c>
      <c r="D118" s="15">
        <v>25082420.960000001</v>
      </c>
      <c r="E118" s="15">
        <v>22380182.129999999</v>
      </c>
      <c r="F118" s="15">
        <v>22380182.129999999</v>
      </c>
      <c r="G118" s="15">
        <f t="shared" si="24"/>
        <v>2702238.8300000019</v>
      </c>
    </row>
    <row r="119" spans="1:7" x14ac:dyDescent="0.25">
      <c r="A119" s="17" t="s">
        <v>50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f t="shared" si="24"/>
        <v>0</v>
      </c>
    </row>
    <row r="120" spans="1:7" x14ac:dyDescent="0.25">
      <c r="A120" s="17" t="s">
        <v>51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f t="shared" si="24"/>
        <v>0</v>
      </c>
    </row>
    <row r="121" spans="1:7" x14ac:dyDescent="0.25">
      <c r="A121" s="17" t="s">
        <v>52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f t="shared" si="24"/>
        <v>0</v>
      </c>
    </row>
    <row r="122" spans="1:7" x14ac:dyDescent="0.25">
      <c r="A122" s="14" t="s">
        <v>53</v>
      </c>
      <c r="B122" s="15">
        <f t="shared" ref="B122:G122" si="25">SUM(B123:B131)</f>
        <v>138098391</v>
      </c>
      <c r="C122" s="15">
        <f t="shared" si="25"/>
        <v>39666250.060000002</v>
      </c>
      <c r="D122" s="15">
        <f t="shared" si="25"/>
        <v>177764641.06</v>
      </c>
      <c r="E122" s="15">
        <f t="shared" si="25"/>
        <v>90906718.88000001</v>
      </c>
      <c r="F122" s="15">
        <f t="shared" si="25"/>
        <v>90906718.88000001</v>
      </c>
      <c r="G122" s="15">
        <f t="shared" si="25"/>
        <v>86857922.180000007</v>
      </c>
    </row>
    <row r="123" spans="1:7" x14ac:dyDescent="0.25">
      <c r="A123" s="17" t="s">
        <v>54</v>
      </c>
      <c r="B123" s="15">
        <v>13517480</v>
      </c>
      <c r="C123" s="15">
        <v>8543869.3900000006</v>
      </c>
      <c r="D123" s="15">
        <v>22061349.390000001</v>
      </c>
      <c r="E123" s="15">
        <v>2450172.15</v>
      </c>
      <c r="F123" s="15">
        <v>2450172.15</v>
      </c>
      <c r="G123" s="15">
        <f>D123-E123</f>
        <v>19611177.240000002</v>
      </c>
    </row>
    <row r="124" spans="1:7" x14ac:dyDescent="0.25">
      <c r="A124" s="17" t="s">
        <v>55</v>
      </c>
      <c r="B124" s="15">
        <v>5352500</v>
      </c>
      <c r="C124" s="15">
        <v>1639296</v>
      </c>
      <c r="D124" s="15">
        <v>6991796</v>
      </c>
      <c r="E124" s="15">
        <v>1098096.3899999999</v>
      </c>
      <c r="F124" s="15">
        <v>1098096.3899999999</v>
      </c>
      <c r="G124" s="15">
        <f t="shared" ref="G124:G131" si="26">D124-E124</f>
        <v>5893699.6100000003</v>
      </c>
    </row>
    <row r="125" spans="1:7" x14ac:dyDescent="0.25">
      <c r="A125" s="17" t="s">
        <v>56</v>
      </c>
      <c r="B125" s="15">
        <v>2253500</v>
      </c>
      <c r="C125" s="15">
        <v>2201166.64</v>
      </c>
      <c r="D125" s="15">
        <v>4454666.6399999997</v>
      </c>
      <c r="E125" s="15">
        <v>215506.15</v>
      </c>
      <c r="F125" s="15">
        <v>215506.15</v>
      </c>
      <c r="G125" s="15">
        <f t="shared" si="26"/>
        <v>4239160.4899999993</v>
      </c>
    </row>
    <row r="126" spans="1:7" x14ac:dyDescent="0.25">
      <c r="A126" s="17" t="s">
        <v>57</v>
      </c>
      <c r="B126" s="15">
        <v>99669499</v>
      </c>
      <c r="C126" s="15">
        <v>2233710.56</v>
      </c>
      <c r="D126" s="15">
        <v>101903209.56</v>
      </c>
      <c r="E126" s="15">
        <v>56794363.609999999</v>
      </c>
      <c r="F126" s="15">
        <v>56794363.609999999</v>
      </c>
      <c r="G126" s="15">
        <f t="shared" si="26"/>
        <v>45108845.950000003</v>
      </c>
    </row>
    <row r="127" spans="1:7" x14ac:dyDescent="0.25">
      <c r="A127" s="17" t="s">
        <v>58</v>
      </c>
      <c r="B127" s="15">
        <v>4200</v>
      </c>
      <c r="C127" s="15">
        <v>2955129.24</v>
      </c>
      <c r="D127" s="15">
        <v>2959329.24</v>
      </c>
      <c r="E127" s="15">
        <v>2959329.24</v>
      </c>
      <c r="F127" s="15">
        <v>2959329.24</v>
      </c>
      <c r="G127" s="15">
        <f t="shared" si="26"/>
        <v>0</v>
      </c>
    </row>
    <row r="128" spans="1:7" x14ac:dyDescent="0.25">
      <c r="A128" s="17" t="s">
        <v>59</v>
      </c>
      <c r="B128" s="15">
        <v>12165942</v>
      </c>
      <c r="C128" s="15">
        <v>8322185.2300000004</v>
      </c>
      <c r="D128" s="15">
        <v>20488127.23</v>
      </c>
      <c r="E128" s="15">
        <v>12810410.720000001</v>
      </c>
      <c r="F128" s="15">
        <v>12810410.720000001</v>
      </c>
      <c r="G128" s="15">
        <f t="shared" si="26"/>
        <v>7677716.5099999998</v>
      </c>
    </row>
    <row r="129" spans="1:7" x14ac:dyDescent="0.25">
      <c r="A129" s="17" t="s">
        <v>60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f t="shared" si="26"/>
        <v>0</v>
      </c>
    </row>
    <row r="130" spans="1:7" x14ac:dyDescent="0.25">
      <c r="A130" s="17" t="s">
        <v>61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f t="shared" si="26"/>
        <v>0</v>
      </c>
    </row>
    <row r="131" spans="1:7" x14ac:dyDescent="0.25">
      <c r="A131" s="17" t="s">
        <v>62</v>
      </c>
      <c r="B131" s="15">
        <v>5135270</v>
      </c>
      <c r="C131" s="15">
        <v>13770893</v>
      </c>
      <c r="D131" s="15">
        <v>18906163</v>
      </c>
      <c r="E131" s="15">
        <v>14578840.619999999</v>
      </c>
      <c r="F131" s="15">
        <v>14578840.619999999</v>
      </c>
      <c r="G131" s="15">
        <f t="shared" si="26"/>
        <v>4327322.3800000008</v>
      </c>
    </row>
    <row r="132" spans="1:7" x14ac:dyDescent="0.25">
      <c r="A132" s="14" t="s">
        <v>63</v>
      </c>
      <c r="B132" s="15">
        <f t="shared" ref="B132:G132" si="27">SUM(B133:B135)</f>
        <v>507048512</v>
      </c>
      <c r="C132" s="15">
        <f t="shared" si="27"/>
        <v>19430670.27</v>
      </c>
      <c r="D132" s="15">
        <f t="shared" si="27"/>
        <v>526479182.26999998</v>
      </c>
      <c r="E132" s="15">
        <f t="shared" si="27"/>
        <v>294309767.94</v>
      </c>
      <c r="F132" s="15">
        <f t="shared" si="27"/>
        <v>293721495.88999999</v>
      </c>
      <c r="G132" s="15">
        <f t="shared" si="27"/>
        <v>232169414.32999998</v>
      </c>
    </row>
    <row r="133" spans="1:7" x14ac:dyDescent="0.25">
      <c r="A133" s="17" t="s">
        <v>64</v>
      </c>
      <c r="B133" s="15">
        <v>420287971</v>
      </c>
      <c r="C133" s="15">
        <v>15616546.27</v>
      </c>
      <c r="D133" s="15">
        <v>435904517.26999998</v>
      </c>
      <c r="E133" s="15">
        <v>258707843.41999999</v>
      </c>
      <c r="F133" s="15">
        <v>258119571.37</v>
      </c>
      <c r="G133" s="15">
        <f>D133-E133</f>
        <v>177196673.84999999</v>
      </c>
    </row>
    <row r="134" spans="1:7" x14ac:dyDescent="0.25">
      <c r="A134" s="17" t="s">
        <v>65</v>
      </c>
      <c r="B134" s="15">
        <v>86760541</v>
      </c>
      <c r="C134" s="15">
        <v>3814124</v>
      </c>
      <c r="D134" s="15">
        <v>90574665</v>
      </c>
      <c r="E134" s="15">
        <v>35601924.520000003</v>
      </c>
      <c r="F134" s="15">
        <v>35601924.520000003</v>
      </c>
      <c r="G134" s="15">
        <f>D134-E134</f>
        <v>54972740.479999997</v>
      </c>
    </row>
    <row r="135" spans="1:7" x14ac:dyDescent="0.25">
      <c r="A135" s="17" t="s">
        <v>66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f>D135-E135</f>
        <v>0</v>
      </c>
    </row>
    <row r="136" spans="1:7" x14ac:dyDescent="0.25">
      <c r="A136" s="14" t="s">
        <v>67</v>
      </c>
      <c r="B136" s="15">
        <f t="shared" ref="B136:G136" si="28">SUM(B137:B141,B143:B144)</f>
        <v>0</v>
      </c>
      <c r="C136" s="15">
        <f t="shared" si="28"/>
        <v>0</v>
      </c>
      <c r="D136" s="15">
        <f t="shared" si="28"/>
        <v>0</v>
      </c>
      <c r="E136" s="15">
        <f t="shared" si="28"/>
        <v>0</v>
      </c>
      <c r="F136" s="15">
        <f t="shared" si="28"/>
        <v>0</v>
      </c>
      <c r="G136" s="15">
        <f t="shared" si="28"/>
        <v>0</v>
      </c>
    </row>
    <row r="137" spans="1:7" x14ac:dyDescent="0.25">
      <c r="A137" s="17" t="s">
        <v>68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f>D137-E137</f>
        <v>0</v>
      </c>
    </row>
    <row r="138" spans="1:7" x14ac:dyDescent="0.25">
      <c r="A138" s="17" t="s">
        <v>69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f t="shared" ref="G138:G144" si="29">D138-E138</f>
        <v>0</v>
      </c>
    </row>
    <row r="139" spans="1:7" x14ac:dyDescent="0.25">
      <c r="A139" s="17" t="s">
        <v>70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f t="shared" si="29"/>
        <v>0</v>
      </c>
    </row>
    <row r="140" spans="1:7" x14ac:dyDescent="0.25">
      <c r="A140" s="17" t="s">
        <v>71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f t="shared" si="29"/>
        <v>0</v>
      </c>
    </row>
    <row r="141" spans="1:7" x14ac:dyDescent="0.25">
      <c r="A141" s="17" t="s">
        <v>88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f t="shared" si="29"/>
        <v>0</v>
      </c>
    </row>
    <row r="142" spans="1:7" x14ac:dyDescent="0.25">
      <c r="A142" s="17" t="s">
        <v>89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f t="shared" si="29"/>
        <v>0</v>
      </c>
    </row>
    <row r="143" spans="1:7" x14ac:dyDescent="0.25">
      <c r="A143" s="17" t="s">
        <v>73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f t="shared" si="29"/>
        <v>0</v>
      </c>
    </row>
    <row r="144" spans="1:7" x14ac:dyDescent="0.25">
      <c r="A144" s="17" t="s">
        <v>74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f t="shared" si="29"/>
        <v>0</v>
      </c>
    </row>
    <row r="145" spans="1:256" x14ac:dyDescent="0.25">
      <c r="A145" s="14" t="s">
        <v>75</v>
      </c>
      <c r="B145" s="15">
        <f t="shared" ref="B145:G145" si="30">SUM(B146:B148)</f>
        <v>2225628046</v>
      </c>
      <c r="C145" s="15">
        <f t="shared" si="30"/>
        <v>88994926.650000006</v>
      </c>
      <c r="D145" s="15">
        <f t="shared" si="30"/>
        <v>2314622972.6500001</v>
      </c>
      <c r="E145" s="15">
        <f t="shared" si="30"/>
        <v>1951125874.76</v>
      </c>
      <c r="F145" s="15">
        <f t="shared" si="30"/>
        <v>1951125874.76</v>
      </c>
      <c r="G145" s="15">
        <f t="shared" si="30"/>
        <v>363497097.88999999</v>
      </c>
    </row>
    <row r="146" spans="1:256" x14ac:dyDescent="0.25">
      <c r="A146" s="17" t="s">
        <v>76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f>D146-E146</f>
        <v>0</v>
      </c>
    </row>
    <row r="147" spans="1:256" x14ac:dyDescent="0.25">
      <c r="A147" s="17" t="s">
        <v>77</v>
      </c>
      <c r="B147" s="15">
        <v>2123325854</v>
      </c>
      <c r="C147" s="15">
        <v>-67386356</v>
      </c>
      <c r="D147" s="15">
        <v>2055939498</v>
      </c>
      <c r="E147" s="15">
        <v>1723222422</v>
      </c>
      <c r="F147" s="15">
        <v>1723222422</v>
      </c>
      <c r="G147" s="15">
        <f>D147-E147</f>
        <v>332717076</v>
      </c>
    </row>
    <row r="148" spans="1:256" x14ac:dyDescent="0.25">
      <c r="A148" s="17" t="s">
        <v>78</v>
      </c>
      <c r="B148" s="15">
        <v>102302192</v>
      </c>
      <c r="C148" s="15">
        <v>156381282.65000001</v>
      </c>
      <c r="D148" s="15">
        <v>258683474.65000001</v>
      </c>
      <c r="E148" s="15">
        <v>227903452.75999999</v>
      </c>
      <c r="F148" s="15">
        <v>227903452.75999999</v>
      </c>
      <c r="G148" s="15">
        <f>D148-E148</f>
        <v>30780021.890000015</v>
      </c>
    </row>
    <row r="149" spans="1:256" x14ac:dyDescent="0.25">
      <c r="A149" s="14" t="s">
        <v>79</v>
      </c>
      <c r="B149" s="15">
        <f t="shared" ref="B149:G149" si="31">SUM(B150:B156)</f>
        <v>0</v>
      </c>
      <c r="C149" s="15">
        <f t="shared" si="31"/>
        <v>0</v>
      </c>
      <c r="D149" s="15">
        <f t="shared" si="31"/>
        <v>0</v>
      </c>
      <c r="E149" s="15">
        <f t="shared" si="31"/>
        <v>0</v>
      </c>
      <c r="F149" s="15">
        <f t="shared" si="31"/>
        <v>0</v>
      </c>
      <c r="G149" s="15">
        <f t="shared" si="31"/>
        <v>0</v>
      </c>
    </row>
    <row r="150" spans="1:256" x14ac:dyDescent="0.25">
      <c r="A150" s="17" t="s">
        <v>80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f>D150-E150</f>
        <v>0</v>
      </c>
    </row>
    <row r="151" spans="1:256" x14ac:dyDescent="0.25">
      <c r="A151" s="17" t="s">
        <v>81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f t="shared" ref="G151:G156" si="32">D151-E151</f>
        <v>0</v>
      </c>
    </row>
    <row r="152" spans="1:256" x14ac:dyDescent="0.25">
      <c r="A152" s="17" t="s">
        <v>82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f t="shared" si="32"/>
        <v>0</v>
      </c>
    </row>
    <row r="153" spans="1:256" x14ac:dyDescent="0.25">
      <c r="A153" s="22" t="s">
        <v>83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f t="shared" si="32"/>
        <v>0</v>
      </c>
    </row>
    <row r="154" spans="1:256" x14ac:dyDescent="0.25">
      <c r="A154" s="17" t="s">
        <v>84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f t="shared" si="32"/>
        <v>0</v>
      </c>
    </row>
    <row r="155" spans="1:256" x14ac:dyDescent="0.25">
      <c r="A155" s="17" t="s">
        <v>85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f t="shared" si="32"/>
        <v>0</v>
      </c>
    </row>
    <row r="156" spans="1:256" x14ac:dyDescent="0.25">
      <c r="A156" s="17" t="s">
        <v>86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f t="shared" si="32"/>
        <v>0</v>
      </c>
    </row>
    <row r="157" spans="1:256" x14ac:dyDescent="0.25">
      <c r="A157" s="25"/>
      <c r="B157" s="20"/>
      <c r="C157" s="20"/>
      <c r="D157" s="20"/>
      <c r="E157" s="20"/>
      <c r="F157" s="20"/>
      <c r="G157" s="20"/>
    </row>
    <row r="158" spans="1:256" x14ac:dyDescent="0.25">
      <c r="A158" s="26" t="s">
        <v>90</v>
      </c>
      <c r="B158" s="13">
        <f t="shared" ref="B158:G158" si="33">B9+B83</f>
        <v>25773631741</v>
      </c>
      <c r="C158" s="13">
        <f t="shared" si="33"/>
        <v>2090576227.7599998</v>
      </c>
      <c r="D158" s="13">
        <f t="shared" si="33"/>
        <v>27864207968.760002</v>
      </c>
      <c r="E158" s="13">
        <f t="shared" si="33"/>
        <v>19718722686.869999</v>
      </c>
      <c r="F158" s="13">
        <f t="shared" si="33"/>
        <v>19711423991.27</v>
      </c>
      <c r="G158" s="13">
        <f t="shared" si="33"/>
        <v>8145485281.8900013</v>
      </c>
    </row>
    <row r="159" spans="1:256" x14ac:dyDescent="0.25">
      <c r="A159" s="27"/>
      <c r="B159" s="28"/>
      <c r="C159" s="28"/>
      <c r="D159" s="28"/>
      <c r="E159" s="28"/>
      <c r="F159" s="28"/>
      <c r="G159" s="28"/>
      <c r="IV159" s="29"/>
    </row>
    <row r="160" spans="1:256" x14ac:dyDescent="0.25">
      <c r="B160" s="30"/>
      <c r="C160" s="30"/>
      <c r="D160" s="30"/>
      <c r="E160" s="30"/>
      <c r="F160" s="30"/>
      <c r="G160" s="30"/>
    </row>
    <row r="16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9:G67 IY9:JC67 SU9:SY67 ACQ9:ACU67 AMM9:AMQ67 AWI9:AWM67 BGE9:BGI67 BQA9:BQE67 BZW9:CAA67 CJS9:CJW67 CTO9:CTS67 DDK9:DDO67 DNG9:DNK67 DXC9:DXG67 EGY9:EHC67 EQU9:EQY67 FAQ9:FAU67 FKM9:FKQ67 FUI9:FUM67 GEE9:GEI67 GOA9:GOE67 GXW9:GYA67 HHS9:HHW67 HRO9:HRS67 IBK9:IBO67 ILG9:ILK67 IVC9:IVG67 JEY9:JFC67 JOU9:JOY67 JYQ9:JYU67 KIM9:KIQ67 KSI9:KSM67 LCE9:LCI67 LMA9:LME67 LVW9:LWA67 MFS9:MFW67 MPO9:MPS67 MZK9:MZO67 NJG9:NJK67 NTC9:NTG67 OCY9:ODC67 OMU9:OMY67 OWQ9:OWU67 PGM9:PGQ67 PQI9:PQM67 QAE9:QAI67 QKA9:QKE67 QTW9:QUA67 RDS9:RDW67 RNO9:RNS67 RXK9:RXO67 SHG9:SHK67 SRC9:SRG67 TAY9:TBC67 TKU9:TKY67 TUQ9:TUU67 UEM9:UEQ67 UOI9:UOM67 UYE9:UYI67 VIA9:VIE67 VRW9:VSA67 WBS9:WBW67 WLO9:WLS67 WVK9:WVO67 C65545:G65603 IY65545:JC65603 SU65545:SY65603 ACQ65545:ACU65603 AMM65545:AMQ65603 AWI65545:AWM65603 BGE65545:BGI65603 BQA65545:BQE65603 BZW65545:CAA65603 CJS65545:CJW65603 CTO65545:CTS65603 DDK65545:DDO65603 DNG65545:DNK65603 DXC65545:DXG65603 EGY65545:EHC65603 EQU65545:EQY65603 FAQ65545:FAU65603 FKM65545:FKQ65603 FUI65545:FUM65603 GEE65545:GEI65603 GOA65545:GOE65603 GXW65545:GYA65603 HHS65545:HHW65603 HRO65545:HRS65603 IBK65545:IBO65603 ILG65545:ILK65603 IVC65545:IVG65603 JEY65545:JFC65603 JOU65545:JOY65603 JYQ65545:JYU65603 KIM65545:KIQ65603 KSI65545:KSM65603 LCE65545:LCI65603 LMA65545:LME65603 LVW65545:LWA65603 MFS65545:MFW65603 MPO65545:MPS65603 MZK65545:MZO65603 NJG65545:NJK65603 NTC65545:NTG65603 OCY65545:ODC65603 OMU65545:OMY65603 OWQ65545:OWU65603 PGM65545:PGQ65603 PQI65545:PQM65603 QAE65545:QAI65603 QKA65545:QKE65603 QTW65545:QUA65603 RDS65545:RDW65603 RNO65545:RNS65603 RXK65545:RXO65603 SHG65545:SHK65603 SRC65545:SRG65603 TAY65545:TBC65603 TKU65545:TKY65603 TUQ65545:TUU65603 UEM65545:UEQ65603 UOI65545:UOM65603 UYE65545:UYI65603 VIA65545:VIE65603 VRW65545:VSA65603 WBS65545:WBW65603 WLO65545:WLS65603 WVK65545:WVO65603 C131081:G131139 IY131081:JC131139 SU131081:SY131139 ACQ131081:ACU131139 AMM131081:AMQ131139 AWI131081:AWM131139 BGE131081:BGI131139 BQA131081:BQE131139 BZW131081:CAA131139 CJS131081:CJW131139 CTO131081:CTS131139 DDK131081:DDO131139 DNG131081:DNK131139 DXC131081:DXG131139 EGY131081:EHC131139 EQU131081:EQY131139 FAQ131081:FAU131139 FKM131081:FKQ131139 FUI131081:FUM131139 GEE131081:GEI131139 GOA131081:GOE131139 GXW131081:GYA131139 HHS131081:HHW131139 HRO131081:HRS131139 IBK131081:IBO131139 ILG131081:ILK131139 IVC131081:IVG131139 JEY131081:JFC131139 JOU131081:JOY131139 JYQ131081:JYU131139 KIM131081:KIQ131139 KSI131081:KSM131139 LCE131081:LCI131139 LMA131081:LME131139 LVW131081:LWA131139 MFS131081:MFW131139 MPO131081:MPS131139 MZK131081:MZO131139 NJG131081:NJK131139 NTC131081:NTG131139 OCY131081:ODC131139 OMU131081:OMY131139 OWQ131081:OWU131139 PGM131081:PGQ131139 PQI131081:PQM131139 QAE131081:QAI131139 QKA131081:QKE131139 QTW131081:QUA131139 RDS131081:RDW131139 RNO131081:RNS131139 RXK131081:RXO131139 SHG131081:SHK131139 SRC131081:SRG131139 TAY131081:TBC131139 TKU131081:TKY131139 TUQ131081:TUU131139 UEM131081:UEQ131139 UOI131081:UOM131139 UYE131081:UYI131139 VIA131081:VIE131139 VRW131081:VSA131139 WBS131081:WBW131139 WLO131081:WLS131139 WVK131081:WVO131139 C196617:G196675 IY196617:JC196675 SU196617:SY196675 ACQ196617:ACU196675 AMM196617:AMQ196675 AWI196617:AWM196675 BGE196617:BGI196675 BQA196617:BQE196675 BZW196617:CAA196675 CJS196617:CJW196675 CTO196617:CTS196675 DDK196617:DDO196675 DNG196617:DNK196675 DXC196617:DXG196675 EGY196617:EHC196675 EQU196617:EQY196675 FAQ196617:FAU196675 FKM196617:FKQ196675 FUI196617:FUM196675 GEE196617:GEI196675 GOA196617:GOE196675 GXW196617:GYA196675 HHS196617:HHW196675 HRO196617:HRS196675 IBK196617:IBO196675 ILG196617:ILK196675 IVC196617:IVG196675 JEY196617:JFC196675 JOU196617:JOY196675 JYQ196617:JYU196675 KIM196617:KIQ196675 KSI196617:KSM196675 LCE196617:LCI196675 LMA196617:LME196675 LVW196617:LWA196675 MFS196617:MFW196675 MPO196617:MPS196675 MZK196617:MZO196675 NJG196617:NJK196675 NTC196617:NTG196675 OCY196617:ODC196675 OMU196617:OMY196675 OWQ196617:OWU196675 PGM196617:PGQ196675 PQI196617:PQM196675 QAE196617:QAI196675 QKA196617:QKE196675 QTW196617:QUA196675 RDS196617:RDW196675 RNO196617:RNS196675 RXK196617:RXO196675 SHG196617:SHK196675 SRC196617:SRG196675 TAY196617:TBC196675 TKU196617:TKY196675 TUQ196617:TUU196675 UEM196617:UEQ196675 UOI196617:UOM196675 UYE196617:UYI196675 VIA196617:VIE196675 VRW196617:VSA196675 WBS196617:WBW196675 WLO196617:WLS196675 WVK196617:WVO196675 C262153:G262211 IY262153:JC262211 SU262153:SY262211 ACQ262153:ACU262211 AMM262153:AMQ262211 AWI262153:AWM262211 BGE262153:BGI262211 BQA262153:BQE262211 BZW262153:CAA262211 CJS262153:CJW262211 CTO262153:CTS262211 DDK262153:DDO262211 DNG262153:DNK262211 DXC262153:DXG262211 EGY262153:EHC262211 EQU262153:EQY262211 FAQ262153:FAU262211 FKM262153:FKQ262211 FUI262153:FUM262211 GEE262153:GEI262211 GOA262153:GOE262211 GXW262153:GYA262211 HHS262153:HHW262211 HRO262153:HRS262211 IBK262153:IBO262211 ILG262153:ILK262211 IVC262153:IVG262211 JEY262153:JFC262211 JOU262153:JOY262211 JYQ262153:JYU262211 KIM262153:KIQ262211 KSI262153:KSM262211 LCE262153:LCI262211 LMA262153:LME262211 LVW262153:LWA262211 MFS262153:MFW262211 MPO262153:MPS262211 MZK262153:MZO262211 NJG262153:NJK262211 NTC262153:NTG262211 OCY262153:ODC262211 OMU262153:OMY262211 OWQ262153:OWU262211 PGM262153:PGQ262211 PQI262153:PQM262211 QAE262153:QAI262211 QKA262153:QKE262211 QTW262153:QUA262211 RDS262153:RDW262211 RNO262153:RNS262211 RXK262153:RXO262211 SHG262153:SHK262211 SRC262153:SRG262211 TAY262153:TBC262211 TKU262153:TKY262211 TUQ262153:TUU262211 UEM262153:UEQ262211 UOI262153:UOM262211 UYE262153:UYI262211 VIA262153:VIE262211 VRW262153:VSA262211 WBS262153:WBW262211 WLO262153:WLS262211 WVK262153:WVO262211 C327689:G327747 IY327689:JC327747 SU327689:SY327747 ACQ327689:ACU327747 AMM327689:AMQ327747 AWI327689:AWM327747 BGE327689:BGI327747 BQA327689:BQE327747 BZW327689:CAA327747 CJS327689:CJW327747 CTO327689:CTS327747 DDK327689:DDO327747 DNG327689:DNK327747 DXC327689:DXG327747 EGY327689:EHC327747 EQU327689:EQY327747 FAQ327689:FAU327747 FKM327689:FKQ327747 FUI327689:FUM327747 GEE327689:GEI327747 GOA327689:GOE327747 GXW327689:GYA327747 HHS327689:HHW327747 HRO327689:HRS327747 IBK327689:IBO327747 ILG327689:ILK327747 IVC327689:IVG327747 JEY327689:JFC327747 JOU327689:JOY327747 JYQ327689:JYU327747 KIM327689:KIQ327747 KSI327689:KSM327747 LCE327689:LCI327747 LMA327689:LME327747 LVW327689:LWA327747 MFS327689:MFW327747 MPO327689:MPS327747 MZK327689:MZO327747 NJG327689:NJK327747 NTC327689:NTG327747 OCY327689:ODC327747 OMU327689:OMY327747 OWQ327689:OWU327747 PGM327689:PGQ327747 PQI327689:PQM327747 QAE327689:QAI327747 QKA327689:QKE327747 QTW327689:QUA327747 RDS327689:RDW327747 RNO327689:RNS327747 RXK327689:RXO327747 SHG327689:SHK327747 SRC327689:SRG327747 TAY327689:TBC327747 TKU327689:TKY327747 TUQ327689:TUU327747 UEM327689:UEQ327747 UOI327689:UOM327747 UYE327689:UYI327747 VIA327689:VIE327747 VRW327689:VSA327747 WBS327689:WBW327747 WLO327689:WLS327747 WVK327689:WVO327747 C393225:G393283 IY393225:JC393283 SU393225:SY393283 ACQ393225:ACU393283 AMM393225:AMQ393283 AWI393225:AWM393283 BGE393225:BGI393283 BQA393225:BQE393283 BZW393225:CAA393283 CJS393225:CJW393283 CTO393225:CTS393283 DDK393225:DDO393283 DNG393225:DNK393283 DXC393225:DXG393283 EGY393225:EHC393283 EQU393225:EQY393283 FAQ393225:FAU393283 FKM393225:FKQ393283 FUI393225:FUM393283 GEE393225:GEI393283 GOA393225:GOE393283 GXW393225:GYA393283 HHS393225:HHW393283 HRO393225:HRS393283 IBK393225:IBO393283 ILG393225:ILK393283 IVC393225:IVG393283 JEY393225:JFC393283 JOU393225:JOY393283 JYQ393225:JYU393283 KIM393225:KIQ393283 KSI393225:KSM393283 LCE393225:LCI393283 LMA393225:LME393283 LVW393225:LWA393283 MFS393225:MFW393283 MPO393225:MPS393283 MZK393225:MZO393283 NJG393225:NJK393283 NTC393225:NTG393283 OCY393225:ODC393283 OMU393225:OMY393283 OWQ393225:OWU393283 PGM393225:PGQ393283 PQI393225:PQM393283 QAE393225:QAI393283 QKA393225:QKE393283 QTW393225:QUA393283 RDS393225:RDW393283 RNO393225:RNS393283 RXK393225:RXO393283 SHG393225:SHK393283 SRC393225:SRG393283 TAY393225:TBC393283 TKU393225:TKY393283 TUQ393225:TUU393283 UEM393225:UEQ393283 UOI393225:UOM393283 UYE393225:UYI393283 VIA393225:VIE393283 VRW393225:VSA393283 WBS393225:WBW393283 WLO393225:WLS393283 WVK393225:WVO393283 C458761:G458819 IY458761:JC458819 SU458761:SY458819 ACQ458761:ACU458819 AMM458761:AMQ458819 AWI458761:AWM458819 BGE458761:BGI458819 BQA458761:BQE458819 BZW458761:CAA458819 CJS458761:CJW458819 CTO458761:CTS458819 DDK458761:DDO458819 DNG458761:DNK458819 DXC458761:DXG458819 EGY458761:EHC458819 EQU458761:EQY458819 FAQ458761:FAU458819 FKM458761:FKQ458819 FUI458761:FUM458819 GEE458761:GEI458819 GOA458761:GOE458819 GXW458761:GYA458819 HHS458761:HHW458819 HRO458761:HRS458819 IBK458761:IBO458819 ILG458761:ILK458819 IVC458761:IVG458819 JEY458761:JFC458819 JOU458761:JOY458819 JYQ458761:JYU458819 KIM458761:KIQ458819 KSI458761:KSM458819 LCE458761:LCI458819 LMA458761:LME458819 LVW458761:LWA458819 MFS458761:MFW458819 MPO458761:MPS458819 MZK458761:MZO458819 NJG458761:NJK458819 NTC458761:NTG458819 OCY458761:ODC458819 OMU458761:OMY458819 OWQ458761:OWU458819 PGM458761:PGQ458819 PQI458761:PQM458819 QAE458761:QAI458819 QKA458761:QKE458819 QTW458761:QUA458819 RDS458761:RDW458819 RNO458761:RNS458819 RXK458761:RXO458819 SHG458761:SHK458819 SRC458761:SRG458819 TAY458761:TBC458819 TKU458761:TKY458819 TUQ458761:TUU458819 UEM458761:UEQ458819 UOI458761:UOM458819 UYE458761:UYI458819 VIA458761:VIE458819 VRW458761:VSA458819 WBS458761:WBW458819 WLO458761:WLS458819 WVK458761:WVO458819 C524297:G524355 IY524297:JC524355 SU524297:SY524355 ACQ524297:ACU524355 AMM524297:AMQ524355 AWI524297:AWM524355 BGE524297:BGI524355 BQA524297:BQE524355 BZW524297:CAA524355 CJS524297:CJW524355 CTO524297:CTS524355 DDK524297:DDO524355 DNG524297:DNK524355 DXC524297:DXG524355 EGY524297:EHC524355 EQU524297:EQY524355 FAQ524297:FAU524355 FKM524297:FKQ524355 FUI524297:FUM524355 GEE524297:GEI524355 GOA524297:GOE524355 GXW524297:GYA524355 HHS524297:HHW524355 HRO524297:HRS524355 IBK524297:IBO524355 ILG524297:ILK524355 IVC524297:IVG524355 JEY524297:JFC524355 JOU524297:JOY524355 JYQ524297:JYU524355 KIM524297:KIQ524355 KSI524297:KSM524355 LCE524297:LCI524355 LMA524297:LME524355 LVW524297:LWA524355 MFS524297:MFW524355 MPO524297:MPS524355 MZK524297:MZO524355 NJG524297:NJK524355 NTC524297:NTG524355 OCY524297:ODC524355 OMU524297:OMY524355 OWQ524297:OWU524355 PGM524297:PGQ524355 PQI524297:PQM524355 QAE524297:QAI524355 QKA524297:QKE524355 QTW524297:QUA524355 RDS524297:RDW524355 RNO524297:RNS524355 RXK524297:RXO524355 SHG524297:SHK524355 SRC524297:SRG524355 TAY524297:TBC524355 TKU524297:TKY524355 TUQ524297:TUU524355 UEM524297:UEQ524355 UOI524297:UOM524355 UYE524297:UYI524355 VIA524297:VIE524355 VRW524297:VSA524355 WBS524297:WBW524355 WLO524297:WLS524355 WVK524297:WVO524355 C589833:G589891 IY589833:JC589891 SU589833:SY589891 ACQ589833:ACU589891 AMM589833:AMQ589891 AWI589833:AWM589891 BGE589833:BGI589891 BQA589833:BQE589891 BZW589833:CAA589891 CJS589833:CJW589891 CTO589833:CTS589891 DDK589833:DDO589891 DNG589833:DNK589891 DXC589833:DXG589891 EGY589833:EHC589891 EQU589833:EQY589891 FAQ589833:FAU589891 FKM589833:FKQ589891 FUI589833:FUM589891 GEE589833:GEI589891 GOA589833:GOE589891 GXW589833:GYA589891 HHS589833:HHW589891 HRO589833:HRS589891 IBK589833:IBO589891 ILG589833:ILK589891 IVC589833:IVG589891 JEY589833:JFC589891 JOU589833:JOY589891 JYQ589833:JYU589891 KIM589833:KIQ589891 KSI589833:KSM589891 LCE589833:LCI589891 LMA589833:LME589891 LVW589833:LWA589891 MFS589833:MFW589891 MPO589833:MPS589891 MZK589833:MZO589891 NJG589833:NJK589891 NTC589833:NTG589891 OCY589833:ODC589891 OMU589833:OMY589891 OWQ589833:OWU589891 PGM589833:PGQ589891 PQI589833:PQM589891 QAE589833:QAI589891 QKA589833:QKE589891 QTW589833:QUA589891 RDS589833:RDW589891 RNO589833:RNS589891 RXK589833:RXO589891 SHG589833:SHK589891 SRC589833:SRG589891 TAY589833:TBC589891 TKU589833:TKY589891 TUQ589833:TUU589891 UEM589833:UEQ589891 UOI589833:UOM589891 UYE589833:UYI589891 VIA589833:VIE589891 VRW589833:VSA589891 WBS589833:WBW589891 WLO589833:WLS589891 WVK589833:WVO589891 C655369:G655427 IY655369:JC655427 SU655369:SY655427 ACQ655369:ACU655427 AMM655369:AMQ655427 AWI655369:AWM655427 BGE655369:BGI655427 BQA655369:BQE655427 BZW655369:CAA655427 CJS655369:CJW655427 CTO655369:CTS655427 DDK655369:DDO655427 DNG655369:DNK655427 DXC655369:DXG655427 EGY655369:EHC655427 EQU655369:EQY655427 FAQ655369:FAU655427 FKM655369:FKQ655427 FUI655369:FUM655427 GEE655369:GEI655427 GOA655369:GOE655427 GXW655369:GYA655427 HHS655369:HHW655427 HRO655369:HRS655427 IBK655369:IBO655427 ILG655369:ILK655427 IVC655369:IVG655427 JEY655369:JFC655427 JOU655369:JOY655427 JYQ655369:JYU655427 KIM655369:KIQ655427 KSI655369:KSM655427 LCE655369:LCI655427 LMA655369:LME655427 LVW655369:LWA655427 MFS655369:MFW655427 MPO655369:MPS655427 MZK655369:MZO655427 NJG655369:NJK655427 NTC655369:NTG655427 OCY655369:ODC655427 OMU655369:OMY655427 OWQ655369:OWU655427 PGM655369:PGQ655427 PQI655369:PQM655427 QAE655369:QAI655427 QKA655369:QKE655427 QTW655369:QUA655427 RDS655369:RDW655427 RNO655369:RNS655427 RXK655369:RXO655427 SHG655369:SHK655427 SRC655369:SRG655427 TAY655369:TBC655427 TKU655369:TKY655427 TUQ655369:TUU655427 UEM655369:UEQ655427 UOI655369:UOM655427 UYE655369:UYI655427 VIA655369:VIE655427 VRW655369:VSA655427 WBS655369:WBW655427 WLO655369:WLS655427 WVK655369:WVO655427 C720905:G720963 IY720905:JC720963 SU720905:SY720963 ACQ720905:ACU720963 AMM720905:AMQ720963 AWI720905:AWM720963 BGE720905:BGI720963 BQA720905:BQE720963 BZW720905:CAA720963 CJS720905:CJW720963 CTO720905:CTS720963 DDK720905:DDO720963 DNG720905:DNK720963 DXC720905:DXG720963 EGY720905:EHC720963 EQU720905:EQY720963 FAQ720905:FAU720963 FKM720905:FKQ720963 FUI720905:FUM720963 GEE720905:GEI720963 GOA720905:GOE720963 GXW720905:GYA720963 HHS720905:HHW720963 HRO720905:HRS720963 IBK720905:IBO720963 ILG720905:ILK720963 IVC720905:IVG720963 JEY720905:JFC720963 JOU720905:JOY720963 JYQ720905:JYU720963 KIM720905:KIQ720963 KSI720905:KSM720963 LCE720905:LCI720963 LMA720905:LME720963 LVW720905:LWA720963 MFS720905:MFW720963 MPO720905:MPS720963 MZK720905:MZO720963 NJG720905:NJK720963 NTC720905:NTG720963 OCY720905:ODC720963 OMU720905:OMY720963 OWQ720905:OWU720963 PGM720905:PGQ720963 PQI720905:PQM720963 QAE720905:QAI720963 QKA720905:QKE720963 QTW720905:QUA720963 RDS720905:RDW720963 RNO720905:RNS720963 RXK720905:RXO720963 SHG720905:SHK720963 SRC720905:SRG720963 TAY720905:TBC720963 TKU720905:TKY720963 TUQ720905:TUU720963 UEM720905:UEQ720963 UOI720905:UOM720963 UYE720905:UYI720963 VIA720905:VIE720963 VRW720905:VSA720963 WBS720905:WBW720963 WLO720905:WLS720963 WVK720905:WVO720963 C786441:G786499 IY786441:JC786499 SU786441:SY786499 ACQ786441:ACU786499 AMM786441:AMQ786499 AWI786441:AWM786499 BGE786441:BGI786499 BQA786441:BQE786499 BZW786441:CAA786499 CJS786441:CJW786499 CTO786441:CTS786499 DDK786441:DDO786499 DNG786441:DNK786499 DXC786441:DXG786499 EGY786441:EHC786499 EQU786441:EQY786499 FAQ786441:FAU786499 FKM786441:FKQ786499 FUI786441:FUM786499 GEE786441:GEI786499 GOA786441:GOE786499 GXW786441:GYA786499 HHS786441:HHW786499 HRO786441:HRS786499 IBK786441:IBO786499 ILG786441:ILK786499 IVC786441:IVG786499 JEY786441:JFC786499 JOU786441:JOY786499 JYQ786441:JYU786499 KIM786441:KIQ786499 KSI786441:KSM786499 LCE786441:LCI786499 LMA786441:LME786499 LVW786441:LWA786499 MFS786441:MFW786499 MPO786441:MPS786499 MZK786441:MZO786499 NJG786441:NJK786499 NTC786441:NTG786499 OCY786441:ODC786499 OMU786441:OMY786499 OWQ786441:OWU786499 PGM786441:PGQ786499 PQI786441:PQM786499 QAE786441:QAI786499 QKA786441:QKE786499 QTW786441:QUA786499 RDS786441:RDW786499 RNO786441:RNS786499 RXK786441:RXO786499 SHG786441:SHK786499 SRC786441:SRG786499 TAY786441:TBC786499 TKU786441:TKY786499 TUQ786441:TUU786499 UEM786441:UEQ786499 UOI786441:UOM786499 UYE786441:UYI786499 VIA786441:VIE786499 VRW786441:VSA786499 WBS786441:WBW786499 WLO786441:WLS786499 WVK786441:WVO786499 C851977:G852035 IY851977:JC852035 SU851977:SY852035 ACQ851977:ACU852035 AMM851977:AMQ852035 AWI851977:AWM852035 BGE851977:BGI852035 BQA851977:BQE852035 BZW851977:CAA852035 CJS851977:CJW852035 CTO851977:CTS852035 DDK851977:DDO852035 DNG851977:DNK852035 DXC851977:DXG852035 EGY851977:EHC852035 EQU851977:EQY852035 FAQ851977:FAU852035 FKM851977:FKQ852035 FUI851977:FUM852035 GEE851977:GEI852035 GOA851977:GOE852035 GXW851977:GYA852035 HHS851977:HHW852035 HRO851977:HRS852035 IBK851977:IBO852035 ILG851977:ILK852035 IVC851977:IVG852035 JEY851977:JFC852035 JOU851977:JOY852035 JYQ851977:JYU852035 KIM851977:KIQ852035 KSI851977:KSM852035 LCE851977:LCI852035 LMA851977:LME852035 LVW851977:LWA852035 MFS851977:MFW852035 MPO851977:MPS852035 MZK851977:MZO852035 NJG851977:NJK852035 NTC851977:NTG852035 OCY851977:ODC852035 OMU851977:OMY852035 OWQ851977:OWU852035 PGM851977:PGQ852035 PQI851977:PQM852035 QAE851977:QAI852035 QKA851977:QKE852035 QTW851977:QUA852035 RDS851977:RDW852035 RNO851977:RNS852035 RXK851977:RXO852035 SHG851977:SHK852035 SRC851977:SRG852035 TAY851977:TBC852035 TKU851977:TKY852035 TUQ851977:TUU852035 UEM851977:UEQ852035 UOI851977:UOM852035 UYE851977:UYI852035 VIA851977:VIE852035 VRW851977:VSA852035 WBS851977:WBW852035 WLO851977:WLS852035 WVK851977:WVO852035 C917513:G917571 IY917513:JC917571 SU917513:SY917571 ACQ917513:ACU917571 AMM917513:AMQ917571 AWI917513:AWM917571 BGE917513:BGI917571 BQA917513:BQE917571 BZW917513:CAA917571 CJS917513:CJW917571 CTO917513:CTS917571 DDK917513:DDO917571 DNG917513:DNK917571 DXC917513:DXG917571 EGY917513:EHC917571 EQU917513:EQY917571 FAQ917513:FAU917571 FKM917513:FKQ917571 FUI917513:FUM917571 GEE917513:GEI917571 GOA917513:GOE917571 GXW917513:GYA917571 HHS917513:HHW917571 HRO917513:HRS917571 IBK917513:IBO917571 ILG917513:ILK917571 IVC917513:IVG917571 JEY917513:JFC917571 JOU917513:JOY917571 JYQ917513:JYU917571 KIM917513:KIQ917571 KSI917513:KSM917571 LCE917513:LCI917571 LMA917513:LME917571 LVW917513:LWA917571 MFS917513:MFW917571 MPO917513:MPS917571 MZK917513:MZO917571 NJG917513:NJK917571 NTC917513:NTG917571 OCY917513:ODC917571 OMU917513:OMY917571 OWQ917513:OWU917571 PGM917513:PGQ917571 PQI917513:PQM917571 QAE917513:QAI917571 QKA917513:QKE917571 QTW917513:QUA917571 RDS917513:RDW917571 RNO917513:RNS917571 RXK917513:RXO917571 SHG917513:SHK917571 SRC917513:SRG917571 TAY917513:TBC917571 TKU917513:TKY917571 TUQ917513:TUU917571 UEM917513:UEQ917571 UOI917513:UOM917571 UYE917513:UYI917571 VIA917513:VIE917571 VRW917513:VSA917571 WBS917513:WBW917571 WLO917513:WLS917571 WVK917513:WVO917571 C983049:G983107 IY983049:JC983107 SU983049:SY983107 ACQ983049:ACU983107 AMM983049:AMQ983107 AWI983049:AWM983107 BGE983049:BGI983107 BQA983049:BQE983107 BZW983049:CAA983107 CJS983049:CJW983107 CTO983049:CTS983107 DDK983049:DDO983107 DNG983049:DNK983107 DXC983049:DXG983107 EGY983049:EHC983107 EQU983049:EQY983107 FAQ983049:FAU983107 FKM983049:FKQ983107 FUI983049:FUM983107 GEE983049:GEI983107 GOA983049:GOE983107 GXW983049:GYA983107 HHS983049:HHW983107 HRO983049:HRS983107 IBK983049:IBO983107 ILG983049:ILK983107 IVC983049:IVG983107 JEY983049:JFC983107 JOU983049:JOY983107 JYQ983049:JYU983107 KIM983049:KIQ983107 KSI983049:KSM983107 LCE983049:LCI983107 LMA983049:LME983107 LVW983049:LWA983107 MFS983049:MFW983107 MPO983049:MPS983107 MZK983049:MZO983107 NJG983049:NJK983107 NTC983049:NTG983107 OCY983049:ODC983107 OMU983049:OMY983107 OWQ983049:OWU983107 PGM983049:PGQ983107 PQI983049:PQM983107 QAE983049:QAI983107 QKA983049:QKE983107 QTW983049:QUA983107 RDS983049:RDW983107 RNO983049:RNS983107 RXK983049:RXO983107 SHG983049:SHK983107 SRC983049:SRG983107 TAY983049:TBC983107 TKU983049:TKY983107 TUQ983049:TUU983107 UEM983049:UEQ983107 UOI983049:UOM983107 UYE983049:UYI983107 VIA983049:VIE983107 VRW983049:VSA983107 WBS983049:WBW983107 WLO983049:WLS983107 WVK983049:WVO983107 B9:B66 IX9:IX66 ST9:ST66 ACP9:ACP66 AML9:AML66 AWH9:AWH66 BGD9:BGD66 BPZ9:BPZ66 BZV9:BZV66 CJR9:CJR66 CTN9:CTN66 DDJ9:DDJ66 DNF9:DNF66 DXB9:DXB66 EGX9:EGX66 EQT9:EQT66 FAP9:FAP66 FKL9:FKL66 FUH9:FUH66 GED9:GED66 GNZ9:GNZ66 GXV9:GXV66 HHR9:HHR66 HRN9:HRN66 IBJ9:IBJ66 ILF9:ILF66 IVB9:IVB66 JEX9:JEX66 JOT9:JOT66 JYP9:JYP66 KIL9:KIL66 KSH9:KSH66 LCD9:LCD66 LLZ9:LLZ66 LVV9:LVV66 MFR9:MFR66 MPN9:MPN66 MZJ9:MZJ66 NJF9:NJF66 NTB9:NTB66 OCX9:OCX66 OMT9:OMT66 OWP9:OWP66 PGL9:PGL66 PQH9:PQH66 QAD9:QAD66 QJZ9:QJZ66 QTV9:QTV66 RDR9:RDR66 RNN9:RNN66 RXJ9:RXJ66 SHF9:SHF66 SRB9:SRB66 TAX9:TAX66 TKT9:TKT66 TUP9:TUP66 UEL9:UEL66 UOH9:UOH66 UYD9:UYD66 VHZ9:VHZ66 VRV9:VRV66 WBR9:WBR66 WLN9:WLN66 WVJ9:WVJ66 B65545:B65602 IX65545:IX65602 ST65545:ST65602 ACP65545:ACP65602 AML65545:AML65602 AWH65545:AWH65602 BGD65545:BGD65602 BPZ65545:BPZ65602 BZV65545:BZV65602 CJR65545:CJR65602 CTN65545:CTN65602 DDJ65545:DDJ65602 DNF65545:DNF65602 DXB65545:DXB65602 EGX65545:EGX65602 EQT65545:EQT65602 FAP65545:FAP65602 FKL65545:FKL65602 FUH65545:FUH65602 GED65545:GED65602 GNZ65545:GNZ65602 GXV65545:GXV65602 HHR65545:HHR65602 HRN65545:HRN65602 IBJ65545:IBJ65602 ILF65545:ILF65602 IVB65545:IVB65602 JEX65545:JEX65602 JOT65545:JOT65602 JYP65545:JYP65602 KIL65545:KIL65602 KSH65545:KSH65602 LCD65545:LCD65602 LLZ65545:LLZ65602 LVV65545:LVV65602 MFR65545:MFR65602 MPN65545:MPN65602 MZJ65545:MZJ65602 NJF65545:NJF65602 NTB65545:NTB65602 OCX65545:OCX65602 OMT65545:OMT65602 OWP65545:OWP65602 PGL65545:PGL65602 PQH65545:PQH65602 QAD65545:QAD65602 QJZ65545:QJZ65602 QTV65545:QTV65602 RDR65545:RDR65602 RNN65545:RNN65602 RXJ65545:RXJ65602 SHF65545:SHF65602 SRB65545:SRB65602 TAX65545:TAX65602 TKT65545:TKT65602 TUP65545:TUP65602 UEL65545:UEL65602 UOH65545:UOH65602 UYD65545:UYD65602 VHZ65545:VHZ65602 VRV65545:VRV65602 WBR65545:WBR65602 WLN65545:WLN65602 WVJ65545:WVJ65602 B131081:B131138 IX131081:IX131138 ST131081:ST131138 ACP131081:ACP131138 AML131081:AML131138 AWH131081:AWH131138 BGD131081:BGD131138 BPZ131081:BPZ131138 BZV131081:BZV131138 CJR131081:CJR131138 CTN131081:CTN131138 DDJ131081:DDJ131138 DNF131081:DNF131138 DXB131081:DXB131138 EGX131081:EGX131138 EQT131081:EQT131138 FAP131081:FAP131138 FKL131081:FKL131138 FUH131081:FUH131138 GED131081:GED131138 GNZ131081:GNZ131138 GXV131081:GXV131138 HHR131081:HHR131138 HRN131081:HRN131138 IBJ131081:IBJ131138 ILF131081:ILF131138 IVB131081:IVB131138 JEX131081:JEX131138 JOT131081:JOT131138 JYP131081:JYP131138 KIL131081:KIL131138 KSH131081:KSH131138 LCD131081:LCD131138 LLZ131081:LLZ131138 LVV131081:LVV131138 MFR131081:MFR131138 MPN131081:MPN131138 MZJ131081:MZJ131138 NJF131081:NJF131138 NTB131081:NTB131138 OCX131081:OCX131138 OMT131081:OMT131138 OWP131081:OWP131138 PGL131081:PGL131138 PQH131081:PQH131138 QAD131081:QAD131138 QJZ131081:QJZ131138 QTV131081:QTV131138 RDR131081:RDR131138 RNN131081:RNN131138 RXJ131081:RXJ131138 SHF131081:SHF131138 SRB131081:SRB131138 TAX131081:TAX131138 TKT131081:TKT131138 TUP131081:TUP131138 UEL131081:UEL131138 UOH131081:UOH131138 UYD131081:UYD131138 VHZ131081:VHZ131138 VRV131081:VRV131138 WBR131081:WBR131138 WLN131081:WLN131138 WVJ131081:WVJ131138 B196617:B196674 IX196617:IX196674 ST196617:ST196674 ACP196617:ACP196674 AML196617:AML196674 AWH196617:AWH196674 BGD196617:BGD196674 BPZ196617:BPZ196674 BZV196617:BZV196674 CJR196617:CJR196674 CTN196617:CTN196674 DDJ196617:DDJ196674 DNF196617:DNF196674 DXB196617:DXB196674 EGX196617:EGX196674 EQT196617:EQT196674 FAP196617:FAP196674 FKL196617:FKL196674 FUH196617:FUH196674 GED196617:GED196674 GNZ196617:GNZ196674 GXV196617:GXV196674 HHR196617:HHR196674 HRN196617:HRN196674 IBJ196617:IBJ196674 ILF196617:ILF196674 IVB196617:IVB196674 JEX196617:JEX196674 JOT196617:JOT196674 JYP196617:JYP196674 KIL196617:KIL196674 KSH196617:KSH196674 LCD196617:LCD196674 LLZ196617:LLZ196674 LVV196617:LVV196674 MFR196617:MFR196674 MPN196617:MPN196674 MZJ196617:MZJ196674 NJF196617:NJF196674 NTB196617:NTB196674 OCX196617:OCX196674 OMT196617:OMT196674 OWP196617:OWP196674 PGL196617:PGL196674 PQH196617:PQH196674 QAD196617:QAD196674 QJZ196617:QJZ196674 QTV196617:QTV196674 RDR196617:RDR196674 RNN196617:RNN196674 RXJ196617:RXJ196674 SHF196617:SHF196674 SRB196617:SRB196674 TAX196617:TAX196674 TKT196617:TKT196674 TUP196617:TUP196674 UEL196617:UEL196674 UOH196617:UOH196674 UYD196617:UYD196674 VHZ196617:VHZ196674 VRV196617:VRV196674 WBR196617:WBR196674 WLN196617:WLN196674 WVJ196617:WVJ196674 B262153:B262210 IX262153:IX262210 ST262153:ST262210 ACP262153:ACP262210 AML262153:AML262210 AWH262153:AWH262210 BGD262153:BGD262210 BPZ262153:BPZ262210 BZV262153:BZV262210 CJR262153:CJR262210 CTN262153:CTN262210 DDJ262153:DDJ262210 DNF262153:DNF262210 DXB262153:DXB262210 EGX262153:EGX262210 EQT262153:EQT262210 FAP262153:FAP262210 FKL262153:FKL262210 FUH262153:FUH262210 GED262153:GED262210 GNZ262153:GNZ262210 GXV262153:GXV262210 HHR262153:HHR262210 HRN262153:HRN262210 IBJ262153:IBJ262210 ILF262153:ILF262210 IVB262153:IVB262210 JEX262153:JEX262210 JOT262153:JOT262210 JYP262153:JYP262210 KIL262153:KIL262210 KSH262153:KSH262210 LCD262153:LCD262210 LLZ262153:LLZ262210 LVV262153:LVV262210 MFR262153:MFR262210 MPN262153:MPN262210 MZJ262153:MZJ262210 NJF262153:NJF262210 NTB262153:NTB262210 OCX262153:OCX262210 OMT262153:OMT262210 OWP262153:OWP262210 PGL262153:PGL262210 PQH262153:PQH262210 QAD262153:QAD262210 QJZ262153:QJZ262210 QTV262153:QTV262210 RDR262153:RDR262210 RNN262153:RNN262210 RXJ262153:RXJ262210 SHF262153:SHF262210 SRB262153:SRB262210 TAX262153:TAX262210 TKT262153:TKT262210 TUP262153:TUP262210 UEL262153:UEL262210 UOH262153:UOH262210 UYD262153:UYD262210 VHZ262153:VHZ262210 VRV262153:VRV262210 WBR262153:WBR262210 WLN262153:WLN262210 WVJ262153:WVJ262210 B327689:B327746 IX327689:IX327746 ST327689:ST327746 ACP327689:ACP327746 AML327689:AML327746 AWH327689:AWH327746 BGD327689:BGD327746 BPZ327689:BPZ327746 BZV327689:BZV327746 CJR327689:CJR327746 CTN327689:CTN327746 DDJ327689:DDJ327746 DNF327689:DNF327746 DXB327689:DXB327746 EGX327689:EGX327746 EQT327689:EQT327746 FAP327689:FAP327746 FKL327689:FKL327746 FUH327689:FUH327746 GED327689:GED327746 GNZ327689:GNZ327746 GXV327689:GXV327746 HHR327689:HHR327746 HRN327689:HRN327746 IBJ327689:IBJ327746 ILF327689:ILF327746 IVB327689:IVB327746 JEX327689:JEX327746 JOT327689:JOT327746 JYP327689:JYP327746 KIL327689:KIL327746 KSH327689:KSH327746 LCD327689:LCD327746 LLZ327689:LLZ327746 LVV327689:LVV327746 MFR327689:MFR327746 MPN327689:MPN327746 MZJ327689:MZJ327746 NJF327689:NJF327746 NTB327689:NTB327746 OCX327689:OCX327746 OMT327689:OMT327746 OWP327689:OWP327746 PGL327689:PGL327746 PQH327689:PQH327746 QAD327689:QAD327746 QJZ327689:QJZ327746 QTV327689:QTV327746 RDR327689:RDR327746 RNN327689:RNN327746 RXJ327689:RXJ327746 SHF327689:SHF327746 SRB327689:SRB327746 TAX327689:TAX327746 TKT327689:TKT327746 TUP327689:TUP327746 UEL327689:UEL327746 UOH327689:UOH327746 UYD327689:UYD327746 VHZ327689:VHZ327746 VRV327689:VRV327746 WBR327689:WBR327746 WLN327689:WLN327746 WVJ327689:WVJ327746 B393225:B393282 IX393225:IX393282 ST393225:ST393282 ACP393225:ACP393282 AML393225:AML393282 AWH393225:AWH393282 BGD393225:BGD393282 BPZ393225:BPZ393282 BZV393225:BZV393282 CJR393225:CJR393282 CTN393225:CTN393282 DDJ393225:DDJ393282 DNF393225:DNF393282 DXB393225:DXB393282 EGX393225:EGX393282 EQT393225:EQT393282 FAP393225:FAP393282 FKL393225:FKL393282 FUH393225:FUH393282 GED393225:GED393282 GNZ393225:GNZ393282 GXV393225:GXV393282 HHR393225:HHR393282 HRN393225:HRN393282 IBJ393225:IBJ393282 ILF393225:ILF393282 IVB393225:IVB393282 JEX393225:JEX393282 JOT393225:JOT393282 JYP393225:JYP393282 KIL393225:KIL393282 KSH393225:KSH393282 LCD393225:LCD393282 LLZ393225:LLZ393282 LVV393225:LVV393282 MFR393225:MFR393282 MPN393225:MPN393282 MZJ393225:MZJ393282 NJF393225:NJF393282 NTB393225:NTB393282 OCX393225:OCX393282 OMT393225:OMT393282 OWP393225:OWP393282 PGL393225:PGL393282 PQH393225:PQH393282 QAD393225:QAD393282 QJZ393225:QJZ393282 QTV393225:QTV393282 RDR393225:RDR393282 RNN393225:RNN393282 RXJ393225:RXJ393282 SHF393225:SHF393282 SRB393225:SRB393282 TAX393225:TAX393282 TKT393225:TKT393282 TUP393225:TUP393282 UEL393225:UEL393282 UOH393225:UOH393282 UYD393225:UYD393282 VHZ393225:VHZ393282 VRV393225:VRV393282 WBR393225:WBR393282 WLN393225:WLN393282 WVJ393225:WVJ393282 B458761:B458818 IX458761:IX458818 ST458761:ST458818 ACP458761:ACP458818 AML458761:AML458818 AWH458761:AWH458818 BGD458761:BGD458818 BPZ458761:BPZ458818 BZV458761:BZV458818 CJR458761:CJR458818 CTN458761:CTN458818 DDJ458761:DDJ458818 DNF458761:DNF458818 DXB458761:DXB458818 EGX458761:EGX458818 EQT458761:EQT458818 FAP458761:FAP458818 FKL458761:FKL458818 FUH458761:FUH458818 GED458761:GED458818 GNZ458761:GNZ458818 GXV458761:GXV458818 HHR458761:HHR458818 HRN458761:HRN458818 IBJ458761:IBJ458818 ILF458761:ILF458818 IVB458761:IVB458818 JEX458761:JEX458818 JOT458761:JOT458818 JYP458761:JYP458818 KIL458761:KIL458818 KSH458761:KSH458818 LCD458761:LCD458818 LLZ458761:LLZ458818 LVV458761:LVV458818 MFR458761:MFR458818 MPN458761:MPN458818 MZJ458761:MZJ458818 NJF458761:NJF458818 NTB458761:NTB458818 OCX458761:OCX458818 OMT458761:OMT458818 OWP458761:OWP458818 PGL458761:PGL458818 PQH458761:PQH458818 QAD458761:QAD458818 QJZ458761:QJZ458818 QTV458761:QTV458818 RDR458761:RDR458818 RNN458761:RNN458818 RXJ458761:RXJ458818 SHF458761:SHF458818 SRB458761:SRB458818 TAX458761:TAX458818 TKT458761:TKT458818 TUP458761:TUP458818 UEL458761:UEL458818 UOH458761:UOH458818 UYD458761:UYD458818 VHZ458761:VHZ458818 VRV458761:VRV458818 WBR458761:WBR458818 WLN458761:WLN458818 WVJ458761:WVJ458818 B524297:B524354 IX524297:IX524354 ST524297:ST524354 ACP524297:ACP524354 AML524297:AML524354 AWH524297:AWH524354 BGD524297:BGD524354 BPZ524297:BPZ524354 BZV524297:BZV524354 CJR524297:CJR524354 CTN524297:CTN524354 DDJ524297:DDJ524354 DNF524297:DNF524354 DXB524297:DXB524354 EGX524297:EGX524354 EQT524297:EQT524354 FAP524297:FAP524354 FKL524297:FKL524354 FUH524297:FUH524354 GED524297:GED524354 GNZ524297:GNZ524354 GXV524297:GXV524354 HHR524297:HHR524354 HRN524297:HRN524354 IBJ524297:IBJ524354 ILF524297:ILF524354 IVB524297:IVB524354 JEX524297:JEX524354 JOT524297:JOT524354 JYP524297:JYP524354 KIL524297:KIL524354 KSH524297:KSH524354 LCD524297:LCD524354 LLZ524297:LLZ524354 LVV524297:LVV524354 MFR524297:MFR524354 MPN524297:MPN524354 MZJ524297:MZJ524354 NJF524297:NJF524354 NTB524297:NTB524354 OCX524297:OCX524354 OMT524297:OMT524354 OWP524297:OWP524354 PGL524297:PGL524354 PQH524297:PQH524354 QAD524297:QAD524354 QJZ524297:QJZ524354 QTV524297:QTV524354 RDR524297:RDR524354 RNN524297:RNN524354 RXJ524297:RXJ524354 SHF524297:SHF524354 SRB524297:SRB524354 TAX524297:TAX524354 TKT524297:TKT524354 TUP524297:TUP524354 UEL524297:UEL524354 UOH524297:UOH524354 UYD524297:UYD524354 VHZ524297:VHZ524354 VRV524297:VRV524354 WBR524297:WBR524354 WLN524297:WLN524354 WVJ524297:WVJ524354 B589833:B589890 IX589833:IX589890 ST589833:ST589890 ACP589833:ACP589890 AML589833:AML589890 AWH589833:AWH589890 BGD589833:BGD589890 BPZ589833:BPZ589890 BZV589833:BZV589890 CJR589833:CJR589890 CTN589833:CTN589890 DDJ589833:DDJ589890 DNF589833:DNF589890 DXB589833:DXB589890 EGX589833:EGX589890 EQT589833:EQT589890 FAP589833:FAP589890 FKL589833:FKL589890 FUH589833:FUH589890 GED589833:GED589890 GNZ589833:GNZ589890 GXV589833:GXV589890 HHR589833:HHR589890 HRN589833:HRN589890 IBJ589833:IBJ589890 ILF589833:ILF589890 IVB589833:IVB589890 JEX589833:JEX589890 JOT589833:JOT589890 JYP589833:JYP589890 KIL589833:KIL589890 KSH589833:KSH589890 LCD589833:LCD589890 LLZ589833:LLZ589890 LVV589833:LVV589890 MFR589833:MFR589890 MPN589833:MPN589890 MZJ589833:MZJ589890 NJF589833:NJF589890 NTB589833:NTB589890 OCX589833:OCX589890 OMT589833:OMT589890 OWP589833:OWP589890 PGL589833:PGL589890 PQH589833:PQH589890 QAD589833:QAD589890 QJZ589833:QJZ589890 QTV589833:QTV589890 RDR589833:RDR589890 RNN589833:RNN589890 RXJ589833:RXJ589890 SHF589833:SHF589890 SRB589833:SRB589890 TAX589833:TAX589890 TKT589833:TKT589890 TUP589833:TUP589890 UEL589833:UEL589890 UOH589833:UOH589890 UYD589833:UYD589890 VHZ589833:VHZ589890 VRV589833:VRV589890 WBR589833:WBR589890 WLN589833:WLN589890 WVJ589833:WVJ589890 B655369:B655426 IX655369:IX655426 ST655369:ST655426 ACP655369:ACP655426 AML655369:AML655426 AWH655369:AWH655426 BGD655369:BGD655426 BPZ655369:BPZ655426 BZV655369:BZV655426 CJR655369:CJR655426 CTN655369:CTN655426 DDJ655369:DDJ655426 DNF655369:DNF655426 DXB655369:DXB655426 EGX655369:EGX655426 EQT655369:EQT655426 FAP655369:FAP655426 FKL655369:FKL655426 FUH655369:FUH655426 GED655369:GED655426 GNZ655369:GNZ655426 GXV655369:GXV655426 HHR655369:HHR655426 HRN655369:HRN655426 IBJ655369:IBJ655426 ILF655369:ILF655426 IVB655369:IVB655426 JEX655369:JEX655426 JOT655369:JOT655426 JYP655369:JYP655426 KIL655369:KIL655426 KSH655369:KSH655426 LCD655369:LCD655426 LLZ655369:LLZ655426 LVV655369:LVV655426 MFR655369:MFR655426 MPN655369:MPN655426 MZJ655369:MZJ655426 NJF655369:NJF655426 NTB655369:NTB655426 OCX655369:OCX655426 OMT655369:OMT655426 OWP655369:OWP655426 PGL655369:PGL655426 PQH655369:PQH655426 QAD655369:QAD655426 QJZ655369:QJZ655426 QTV655369:QTV655426 RDR655369:RDR655426 RNN655369:RNN655426 RXJ655369:RXJ655426 SHF655369:SHF655426 SRB655369:SRB655426 TAX655369:TAX655426 TKT655369:TKT655426 TUP655369:TUP655426 UEL655369:UEL655426 UOH655369:UOH655426 UYD655369:UYD655426 VHZ655369:VHZ655426 VRV655369:VRV655426 WBR655369:WBR655426 WLN655369:WLN655426 WVJ655369:WVJ655426 B720905:B720962 IX720905:IX720962 ST720905:ST720962 ACP720905:ACP720962 AML720905:AML720962 AWH720905:AWH720962 BGD720905:BGD720962 BPZ720905:BPZ720962 BZV720905:BZV720962 CJR720905:CJR720962 CTN720905:CTN720962 DDJ720905:DDJ720962 DNF720905:DNF720962 DXB720905:DXB720962 EGX720905:EGX720962 EQT720905:EQT720962 FAP720905:FAP720962 FKL720905:FKL720962 FUH720905:FUH720962 GED720905:GED720962 GNZ720905:GNZ720962 GXV720905:GXV720962 HHR720905:HHR720962 HRN720905:HRN720962 IBJ720905:IBJ720962 ILF720905:ILF720962 IVB720905:IVB720962 JEX720905:JEX720962 JOT720905:JOT720962 JYP720905:JYP720962 KIL720905:KIL720962 KSH720905:KSH720962 LCD720905:LCD720962 LLZ720905:LLZ720962 LVV720905:LVV720962 MFR720905:MFR720962 MPN720905:MPN720962 MZJ720905:MZJ720962 NJF720905:NJF720962 NTB720905:NTB720962 OCX720905:OCX720962 OMT720905:OMT720962 OWP720905:OWP720962 PGL720905:PGL720962 PQH720905:PQH720962 QAD720905:QAD720962 QJZ720905:QJZ720962 QTV720905:QTV720962 RDR720905:RDR720962 RNN720905:RNN720962 RXJ720905:RXJ720962 SHF720905:SHF720962 SRB720905:SRB720962 TAX720905:TAX720962 TKT720905:TKT720962 TUP720905:TUP720962 UEL720905:UEL720962 UOH720905:UOH720962 UYD720905:UYD720962 VHZ720905:VHZ720962 VRV720905:VRV720962 WBR720905:WBR720962 WLN720905:WLN720962 WVJ720905:WVJ720962 B786441:B786498 IX786441:IX786498 ST786441:ST786498 ACP786441:ACP786498 AML786441:AML786498 AWH786441:AWH786498 BGD786441:BGD786498 BPZ786441:BPZ786498 BZV786441:BZV786498 CJR786441:CJR786498 CTN786441:CTN786498 DDJ786441:DDJ786498 DNF786441:DNF786498 DXB786441:DXB786498 EGX786441:EGX786498 EQT786441:EQT786498 FAP786441:FAP786498 FKL786441:FKL786498 FUH786441:FUH786498 GED786441:GED786498 GNZ786441:GNZ786498 GXV786441:GXV786498 HHR786441:HHR786498 HRN786441:HRN786498 IBJ786441:IBJ786498 ILF786441:ILF786498 IVB786441:IVB786498 JEX786441:JEX786498 JOT786441:JOT786498 JYP786441:JYP786498 KIL786441:KIL786498 KSH786441:KSH786498 LCD786441:LCD786498 LLZ786441:LLZ786498 LVV786441:LVV786498 MFR786441:MFR786498 MPN786441:MPN786498 MZJ786441:MZJ786498 NJF786441:NJF786498 NTB786441:NTB786498 OCX786441:OCX786498 OMT786441:OMT786498 OWP786441:OWP786498 PGL786441:PGL786498 PQH786441:PQH786498 QAD786441:QAD786498 QJZ786441:QJZ786498 QTV786441:QTV786498 RDR786441:RDR786498 RNN786441:RNN786498 RXJ786441:RXJ786498 SHF786441:SHF786498 SRB786441:SRB786498 TAX786441:TAX786498 TKT786441:TKT786498 TUP786441:TUP786498 UEL786441:UEL786498 UOH786441:UOH786498 UYD786441:UYD786498 VHZ786441:VHZ786498 VRV786441:VRV786498 WBR786441:WBR786498 WLN786441:WLN786498 WVJ786441:WVJ786498 B851977:B852034 IX851977:IX852034 ST851977:ST852034 ACP851977:ACP852034 AML851977:AML852034 AWH851977:AWH852034 BGD851977:BGD852034 BPZ851977:BPZ852034 BZV851977:BZV852034 CJR851977:CJR852034 CTN851977:CTN852034 DDJ851977:DDJ852034 DNF851977:DNF852034 DXB851977:DXB852034 EGX851977:EGX852034 EQT851977:EQT852034 FAP851977:FAP852034 FKL851977:FKL852034 FUH851977:FUH852034 GED851977:GED852034 GNZ851977:GNZ852034 GXV851977:GXV852034 HHR851977:HHR852034 HRN851977:HRN852034 IBJ851977:IBJ852034 ILF851977:ILF852034 IVB851977:IVB852034 JEX851977:JEX852034 JOT851977:JOT852034 JYP851977:JYP852034 KIL851977:KIL852034 KSH851977:KSH852034 LCD851977:LCD852034 LLZ851977:LLZ852034 LVV851977:LVV852034 MFR851977:MFR852034 MPN851977:MPN852034 MZJ851977:MZJ852034 NJF851977:NJF852034 NTB851977:NTB852034 OCX851977:OCX852034 OMT851977:OMT852034 OWP851977:OWP852034 PGL851977:PGL852034 PQH851977:PQH852034 QAD851977:QAD852034 QJZ851977:QJZ852034 QTV851977:QTV852034 RDR851977:RDR852034 RNN851977:RNN852034 RXJ851977:RXJ852034 SHF851977:SHF852034 SRB851977:SRB852034 TAX851977:TAX852034 TKT851977:TKT852034 TUP851977:TUP852034 UEL851977:UEL852034 UOH851977:UOH852034 UYD851977:UYD852034 VHZ851977:VHZ852034 VRV851977:VRV852034 WBR851977:WBR852034 WLN851977:WLN852034 WVJ851977:WVJ852034 B917513:B917570 IX917513:IX917570 ST917513:ST917570 ACP917513:ACP917570 AML917513:AML917570 AWH917513:AWH917570 BGD917513:BGD917570 BPZ917513:BPZ917570 BZV917513:BZV917570 CJR917513:CJR917570 CTN917513:CTN917570 DDJ917513:DDJ917570 DNF917513:DNF917570 DXB917513:DXB917570 EGX917513:EGX917570 EQT917513:EQT917570 FAP917513:FAP917570 FKL917513:FKL917570 FUH917513:FUH917570 GED917513:GED917570 GNZ917513:GNZ917570 GXV917513:GXV917570 HHR917513:HHR917570 HRN917513:HRN917570 IBJ917513:IBJ917570 ILF917513:ILF917570 IVB917513:IVB917570 JEX917513:JEX917570 JOT917513:JOT917570 JYP917513:JYP917570 KIL917513:KIL917570 KSH917513:KSH917570 LCD917513:LCD917570 LLZ917513:LLZ917570 LVV917513:LVV917570 MFR917513:MFR917570 MPN917513:MPN917570 MZJ917513:MZJ917570 NJF917513:NJF917570 NTB917513:NTB917570 OCX917513:OCX917570 OMT917513:OMT917570 OWP917513:OWP917570 PGL917513:PGL917570 PQH917513:PQH917570 QAD917513:QAD917570 QJZ917513:QJZ917570 QTV917513:QTV917570 RDR917513:RDR917570 RNN917513:RNN917570 RXJ917513:RXJ917570 SHF917513:SHF917570 SRB917513:SRB917570 TAX917513:TAX917570 TKT917513:TKT917570 TUP917513:TUP917570 UEL917513:UEL917570 UOH917513:UOH917570 UYD917513:UYD917570 VHZ917513:VHZ917570 VRV917513:VRV917570 WBR917513:WBR917570 WLN917513:WLN917570 WVJ917513:WVJ917570 B983049:B983106 IX983049:IX983106 ST983049:ST983106 ACP983049:ACP983106 AML983049:AML983106 AWH983049:AWH983106 BGD983049:BGD983106 BPZ983049:BPZ983106 BZV983049:BZV983106 CJR983049:CJR983106 CTN983049:CTN983106 DDJ983049:DDJ983106 DNF983049:DNF983106 DXB983049:DXB983106 EGX983049:EGX983106 EQT983049:EQT983106 FAP983049:FAP983106 FKL983049:FKL983106 FUH983049:FUH983106 GED983049:GED983106 GNZ983049:GNZ983106 GXV983049:GXV983106 HHR983049:HHR983106 HRN983049:HRN983106 IBJ983049:IBJ983106 ILF983049:ILF983106 IVB983049:IVB983106 JEX983049:JEX983106 JOT983049:JOT983106 JYP983049:JYP983106 KIL983049:KIL983106 KSH983049:KSH983106 LCD983049:LCD983106 LLZ983049:LLZ983106 LVV983049:LVV983106 MFR983049:MFR983106 MPN983049:MPN983106 MZJ983049:MZJ983106 NJF983049:NJF983106 NTB983049:NTB983106 OCX983049:OCX983106 OMT983049:OMT983106 OWP983049:OWP983106 PGL983049:PGL983106 PQH983049:PQH983106 QAD983049:QAD983106 QJZ983049:QJZ983106 QTV983049:QTV983106 RDR983049:RDR983106 RNN983049:RNN983106 RXJ983049:RXJ983106 SHF983049:SHF983106 SRB983049:SRB983106 TAX983049:TAX983106 TKT983049:TKT983106 TUP983049:TUP983106 UEL983049:UEL983106 UOH983049:UOH983106 UYD983049:UYD983106 VHZ983049:VHZ983106 VRV983049:VRV983106 WBR983049:WBR983106 WLN983049:WLN983106 WVJ983049:WVJ983106 B68:G158 IX68:JC158 ST68:SY158 ACP68:ACU158 AML68:AMQ158 AWH68:AWM158 BGD68:BGI158 BPZ68:BQE158 BZV68:CAA158 CJR68:CJW158 CTN68:CTS158 DDJ68:DDO158 DNF68:DNK158 DXB68:DXG158 EGX68:EHC158 EQT68:EQY158 FAP68:FAU158 FKL68:FKQ158 FUH68:FUM158 GED68:GEI158 GNZ68:GOE158 GXV68:GYA158 HHR68:HHW158 HRN68:HRS158 IBJ68:IBO158 ILF68:ILK158 IVB68:IVG158 JEX68:JFC158 JOT68:JOY158 JYP68:JYU158 KIL68:KIQ158 KSH68:KSM158 LCD68:LCI158 LLZ68:LME158 LVV68:LWA158 MFR68:MFW158 MPN68:MPS158 MZJ68:MZO158 NJF68:NJK158 NTB68:NTG158 OCX68:ODC158 OMT68:OMY158 OWP68:OWU158 PGL68:PGQ158 PQH68:PQM158 QAD68:QAI158 QJZ68:QKE158 QTV68:QUA158 RDR68:RDW158 RNN68:RNS158 RXJ68:RXO158 SHF68:SHK158 SRB68:SRG158 TAX68:TBC158 TKT68:TKY158 TUP68:TUU158 UEL68:UEQ158 UOH68:UOM158 UYD68:UYI158 VHZ68:VIE158 VRV68:VSA158 WBR68:WBW158 WLN68:WLS158 WVJ68:WVO158 B65604:G65694 IX65604:JC65694 ST65604:SY65694 ACP65604:ACU65694 AML65604:AMQ65694 AWH65604:AWM65694 BGD65604:BGI65694 BPZ65604:BQE65694 BZV65604:CAA65694 CJR65604:CJW65694 CTN65604:CTS65694 DDJ65604:DDO65694 DNF65604:DNK65694 DXB65604:DXG65694 EGX65604:EHC65694 EQT65604:EQY65694 FAP65604:FAU65694 FKL65604:FKQ65694 FUH65604:FUM65694 GED65604:GEI65694 GNZ65604:GOE65694 GXV65604:GYA65694 HHR65604:HHW65694 HRN65604:HRS65694 IBJ65604:IBO65694 ILF65604:ILK65694 IVB65604:IVG65694 JEX65604:JFC65694 JOT65604:JOY65694 JYP65604:JYU65694 KIL65604:KIQ65694 KSH65604:KSM65694 LCD65604:LCI65694 LLZ65604:LME65694 LVV65604:LWA65694 MFR65604:MFW65694 MPN65604:MPS65694 MZJ65604:MZO65694 NJF65604:NJK65694 NTB65604:NTG65694 OCX65604:ODC65694 OMT65604:OMY65694 OWP65604:OWU65694 PGL65604:PGQ65694 PQH65604:PQM65694 QAD65604:QAI65694 QJZ65604:QKE65694 QTV65604:QUA65694 RDR65604:RDW65694 RNN65604:RNS65694 RXJ65604:RXO65694 SHF65604:SHK65694 SRB65604:SRG65694 TAX65604:TBC65694 TKT65604:TKY65694 TUP65604:TUU65694 UEL65604:UEQ65694 UOH65604:UOM65694 UYD65604:UYI65694 VHZ65604:VIE65694 VRV65604:VSA65694 WBR65604:WBW65694 WLN65604:WLS65694 WVJ65604:WVO65694 B131140:G131230 IX131140:JC131230 ST131140:SY131230 ACP131140:ACU131230 AML131140:AMQ131230 AWH131140:AWM131230 BGD131140:BGI131230 BPZ131140:BQE131230 BZV131140:CAA131230 CJR131140:CJW131230 CTN131140:CTS131230 DDJ131140:DDO131230 DNF131140:DNK131230 DXB131140:DXG131230 EGX131140:EHC131230 EQT131140:EQY131230 FAP131140:FAU131230 FKL131140:FKQ131230 FUH131140:FUM131230 GED131140:GEI131230 GNZ131140:GOE131230 GXV131140:GYA131230 HHR131140:HHW131230 HRN131140:HRS131230 IBJ131140:IBO131230 ILF131140:ILK131230 IVB131140:IVG131230 JEX131140:JFC131230 JOT131140:JOY131230 JYP131140:JYU131230 KIL131140:KIQ131230 KSH131140:KSM131230 LCD131140:LCI131230 LLZ131140:LME131230 LVV131140:LWA131230 MFR131140:MFW131230 MPN131140:MPS131230 MZJ131140:MZO131230 NJF131140:NJK131230 NTB131140:NTG131230 OCX131140:ODC131230 OMT131140:OMY131230 OWP131140:OWU131230 PGL131140:PGQ131230 PQH131140:PQM131230 QAD131140:QAI131230 QJZ131140:QKE131230 QTV131140:QUA131230 RDR131140:RDW131230 RNN131140:RNS131230 RXJ131140:RXO131230 SHF131140:SHK131230 SRB131140:SRG131230 TAX131140:TBC131230 TKT131140:TKY131230 TUP131140:TUU131230 UEL131140:UEQ131230 UOH131140:UOM131230 UYD131140:UYI131230 VHZ131140:VIE131230 VRV131140:VSA131230 WBR131140:WBW131230 WLN131140:WLS131230 WVJ131140:WVO131230 B196676:G196766 IX196676:JC196766 ST196676:SY196766 ACP196676:ACU196766 AML196676:AMQ196766 AWH196676:AWM196766 BGD196676:BGI196766 BPZ196676:BQE196766 BZV196676:CAA196766 CJR196676:CJW196766 CTN196676:CTS196766 DDJ196676:DDO196766 DNF196676:DNK196766 DXB196676:DXG196766 EGX196676:EHC196766 EQT196676:EQY196766 FAP196676:FAU196766 FKL196676:FKQ196766 FUH196676:FUM196766 GED196676:GEI196766 GNZ196676:GOE196766 GXV196676:GYA196766 HHR196676:HHW196766 HRN196676:HRS196766 IBJ196676:IBO196766 ILF196676:ILK196766 IVB196676:IVG196766 JEX196676:JFC196766 JOT196676:JOY196766 JYP196676:JYU196766 KIL196676:KIQ196766 KSH196676:KSM196766 LCD196676:LCI196766 LLZ196676:LME196766 LVV196676:LWA196766 MFR196676:MFW196766 MPN196676:MPS196766 MZJ196676:MZO196766 NJF196676:NJK196766 NTB196676:NTG196766 OCX196676:ODC196766 OMT196676:OMY196766 OWP196676:OWU196766 PGL196676:PGQ196766 PQH196676:PQM196766 QAD196676:QAI196766 QJZ196676:QKE196766 QTV196676:QUA196766 RDR196676:RDW196766 RNN196676:RNS196766 RXJ196676:RXO196766 SHF196676:SHK196766 SRB196676:SRG196766 TAX196676:TBC196766 TKT196676:TKY196766 TUP196676:TUU196766 UEL196676:UEQ196766 UOH196676:UOM196766 UYD196676:UYI196766 VHZ196676:VIE196766 VRV196676:VSA196766 WBR196676:WBW196766 WLN196676:WLS196766 WVJ196676:WVO196766 B262212:G262302 IX262212:JC262302 ST262212:SY262302 ACP262212:ACU262302 AML262212:AMQ262302 AWH262212:AWM262302 BGD262212:BGI262302 BPZ262212:BQE262302 BZV262212:CAA262302 CJR262212:CJW262302 CTN262212:CTS262302 DDJ262212:DDO262302 DNF262212:DNK262302 DXB262212:DXG262302 EGX262212:EHC262302 EQT262212:EQY262302 FAP262212:FAU262302 FKL262212:FKQ262302 FUH262212:FUM262302 GED262212:GEI262302 GNZ262212:GOE262302 GXV262212:GYA262302 HHR262212:HHW262302 HRN262212:HRS262302 IBJ262212:IBO262302 ILF262212:ILK262302 IVB262212:IVG262302 JEX262212:JFC262302 JOT262212:JOY262302 JYP262212:JYU262302 KIL262212:KIQ262302 KSH262212:KSM262302 LCD262212:LCI262302 LLZ262212:LME262302 LVV262212:LWA262302 MFR262212:MFW262302 MPN262212:MPS262302 MZJ262212:MZO262302 NJF262212:NJK262302 NTB262212:NTG262302 OCX262212:ODC262302 OMT262212:OMY262302 OWP262212:OWU262302 PGL262212:PGQ262302 PQH262212:PQM262302 QAD262212:QAI262302 QJZ262212:QKE262302 QTV262212:QUA262302 RDR262212:RDW262302 RNN262212:RNS262302 RXJ262212:RXO262302 SHF262212:SHK262302 SRB262212:SRG262302 TAX262212:TBC262302 TKT262212:TKY262302 TUP262212:TUU262302 UEL262212:UEQ262302 UOH262212:UOM262302 UYD262212:UYI262302 VHZ262212:VIE262302 VRV262212:VSA262302 WBR262212:WBW262302 WLN262212:WLS262302 WVJ262212:WVO262302 B327748:G327838 IX327748:JC327838 ST327748:SY327838 ACP327748:ACU327838 AML327748:AMQ327838 AWH327748:AWM327838 BGD327748:BGI327838 BPZ327748:BQE327838 BZV327748:CAA327838 CJR327748:CJW327838 CTN327748:CTS327838 DDJ327748:DDO327838 DNF327748:DNK327838 DXB327748:DXG327838 EGX327748:EHC327838 EQT327748:EQY327838 FAP327748:FAU327838 FKL327748:FKQ327838 FUH327748:FUM327838 GED327748:GEI327838 GNZ327748:GOE327838 GXV327748:GYA327838 HHR327748:HHW327838 HRN327748:HRS327838 IBJ327748:IBO327838 ILF327748:ILK327838 IVB327748:IVG327838 JEX327748:JFC327838 JOT327748:JOY327838 JYP327748:JYU327838 KIL327748:KIQ327838 KSH327748:KSM327838 LCD327748:LCI327838 LLZ327748:LME327838 LVV327748:LWA327838 MFR327748:MFW327838 MPN327748:MPS327838 MZJ327748:MZO327838 NJF327748:NJK327838 NTB327748:NTG327838 OCX327748:ODC327838 OMT327748:OMY327838 OWP327748:OWU327838 PGL327748:PGQ327838 PQH327748:PQM327838 QAD327748:QAI327838 QJZ327748:QKE327838 QTV327748:QUA327838 RDR327748:RDW327838 RNN327748:RNS327838 RXJ327748:RXO327838 SHF327748:SHK327838 SRB327748:SRG327838 TAX327748:TBC327838 TKT327748:TKY327838 TUP327748:TUU327838 UEL327748:UEQ327838 UOH327748:UOM327838 UYD327748:UYI327838 VHZ327748:VIE327838 VRV327748:VSA327838 WBR327748:WBW327838 WLN327748:WLS327838 WVJ327748:WVO327838 B393284:G393374 IX393284:JC393374 ST393284:SY393374 ACP393284:ACU393374 AML393284:AMQ393374 AWH393284:AWM393374 BGD393284:BGI393374 BPZ393284:BQE393374 BZV393284:CAA393374 CJR393284:CJW393374 CTN393284:CTS393374 DDJ393284:DDO393374 DNF393284:DNK393374 DXB393284:DXG393374 EGX393284:EHC393374 EQT393284:EQY393374 FAP393284:FAU393374 FKL393284:FKQ393374 FUH393284:FUM393374 GED393284:GEI393374 GNZ393284:GOE393374 GXV393284:GYA393374 HHR393284:HHW393374 HRN393284:HRS393374 IBJ393284:IBO393374 ILF393284:ILK393374 IVB393284:IVG393374 JEX393284:JFC393374 JOT393284:JOY393374 JYP393284:JYU393374 KIL393284:KIQ393374 KSH393284:KSM393374 LCD393284:LCI393374 LLZ393284:LME393374 LVV393284:LWA393374 MFR393284:MFW393374 MPN393284:MPS393374 MZJ393284:MZO393374 NJF393284:NJK393374 NTB393284:NTG393374 OCX393284:ODC393374 OMT393284:OMY393374 OWP393284:OWU393374 PGL393284:PGQ393374 PQH393284:PQM393374 QAD393284:QAI393374 QJZ393284:QKE393374 QTV393284:QUA393374 RDR393284:RDW393374 RNN393284:RNS393374 RXJ393284:RXO393374 SHF393284:SHK393374 SRB393284:SRG393374 TAX393284:TBC393374 TKT393284:TKY393374 TUP393284:TUU393374 UEL393284:UEQ393374 UOH393284:UOM393374 UYD393284:UYI393374 VHZ393284:VIE393374 VRV393284:VSA393374 WBR393284:WBW393374 WLN393284:WLS393374 WVJ393284:WVO393374 B458820:G458910 IX458820:JC458910 ST458820:SY458910 ACP458820:ACU458910 AML458820:AMQ458910 AWH458820:AWM458910 BGD458820:BGI458910 BPZ458820:BQE458910 BZV458820:CAA458910 CJR458820:CJW458910 CTN458820:CTS458910 DDJ458820:DDO458910 DNF458820:DNK458910 DXB458820:DXG458910 EGX458820:EHC458910 EQT458820:EQY458910 FAP458820:FAU458910 FKL458820:FKQ458910 FUH458820:FUM458910 GED458820:GEI458910 GNZ458820:GOE458910 GXV458820:GYA458910 HHR458820:HHW458910 HRN458820:HRS458910 IBJ458820:IBO458910 ILF458820:ILK458910 IVB458820:IVG458910 JEX458820:JFC458910 JOT458820:JOY458910 JYP458820:JYU458910 KIL458820:KIQ458910 KSH458820:KSM458910 LCD458820:LCI458910 LLZ458820:LME458910 LVV458820:LWA458910 MFR458820:MFW458910 MPN458820:MPS458910 MZJ458820:MZO458910 NJF458820:NJK458910 NTB458820:NTG458910 OCX458820:ODC458910 OMT458820:OMY458910 OWP458820:OWU458910 PGL458820:PGQ458910 PQH458820:PQM458910 QAD458820:QAI458910 QJZ458820:QKE458910 QTV458820:QUA458910 RDR458820:RDW458910 RNN458820:RNS458910 RXJ458820:RXO458910 SHF458820:SHK458910 SRB458820:SRG458910 TAX458820:TBC458910 TKT458820:TKY458910 TUP458820:TUU458910 UEL458820:UEQ458910 UOH458820:UOM458910 UYD458820:UYI458910 VHZ458820:VIE458910 VRV458820:VSA458910 WBR458820:WBW458910 WLN458820:WLS458910 WVJ458820:WVO458910 B524356:G524446 IX524356:JC524446 ST524356:SY524446 ACP524356:ACU524446 AML524356:AMQ524446 AWH524356:AWM524446 BGD524356:BGI524446 BPZ524356:BQE524446 BZV524356:CAA524446 CJR524356:CJW524446 CTN524356:CTS524446 DDJ524356:DDO524446 DNF524356:DNK524446 DXB524356:DXG524446 EGX524356:EHC524446 EQT524356:EQY524446 FAP524356:FAU524446 FKL524356:FKQ524446 FUH524356:FUM524446 GED524356:GEI524446 GNZ524356:GOE524446 GXV524356:GYA524446 HHR524356:HHW524446 HRN524356:HRS524446 IBJ524356:IBO524446 ILF524356:ILK524446 IVB524356:IVG524446 JEX524356:JFC524446 JOT524356:JOY524446 JYP524356:JYU524446 KIL524356:KIQ524446 KSH524356:KSM524446 LCD524356:LCI524446 LLZ524356:LME524446 LVV524356:LWA524446 MFR524356:MFW524446 MPN524356:MPS524446 MZJ524356:MZO524446 NJF524356:NJK524446 NTB524356:NTG524446 OCX524356:ODC524446 OMT524356:OMY524446 OWP524356:OWU524446 PGL524356:PGQ524446 PQH524356:PQM524446 QAD524356:QAI524446 QJZ524356:QKE524446 QTV524356:QUA524446 RDR524356:RDW524446 RNN524356:RNS524446 RXJ524356:RXO524446 SHF524356:SHK524446 SRB524356:SRG524446 TAX524356:TBC524446 TKT524356:TKY524446 TUP524356:TUU524446 UEL524356:UEQ524446 UOH524356:UOM524446 UYD524356:UYI524446 VHZ524356:VIE524446 VRV524356:VSA524446 WBR524356:WBW524446 WLN524356:WLS524446 WVJ524356:WVO524446 B589892:G589982 IX589892:JC589982 ST589892:SY589982 ACP589892:ACU589982 AML589892:AMQ589982 AWH589892:AWM589982 BGD589892:BGI589982 BPZ589892:BQE589982 BZV589892:CAA589982 CJR589892:CJW589982 CTN589892:CTS589982 DDJ589892:DDO589982 DNF589892:DNK589982 DXB589892:DXG589982 EGX589892:EHC589982 EQT589892:EQY589982 FAP589892:FAU589982 FKL589892:FKQ589982 FUH589892:FUM589982 GED589892:GEI589982 GNZ589892:GOE589982 GXV589892:GYA589982 HHR589892:HHW589982 HRN589892:HRS589982 IBJ589892:IBO589982 ILF589892:ILK589982 IVB589892:IVG589982 JEX589892:JFC589982 JOT589892:JOY589982 JYP589892:JYU589982 KIL589892:KIQ589982 KSH589892:KSM589982 LCD589892:LCI589982 LLZ589892:LME589982 LVV589892:LWA589982 MFR589892:MFW589982 MPN589892:MPS589982 MZJ589892:MZO589982 NJF589892:NJK589982 NTB589892:NTG589982 OCX589892:ODC589982 OMT589892:OMY589982 OWP589892:OWU589982 PGL589892:PGQ589982 PQH589892:PQM589982 QAD589892:QAI589982 QJZ589892:QKE589982 QTV589892:QUA589982 RDR589892:RDW589982 RNN589892:RNS589982 RXJ589892:RXO589982 SHF589892:SHK589982 SRB589892:SRG589982 TAX589892:TBC589982 TKT589892:TKY589982 TUP589892:TUU589982 UEL589892:UEQ589982 UOH589892:UOM589982 UYD589892:UYI589982 VHZ589892:VIE589982 VRV589892:VSA589982 WBR589892:WBW589982 WLN589892:WLS589982 WVJ589892:WVO589982 B655428:G655518 IX655428:JC655518 ST655428:SY655518 ACP655428:ACU655518 AML655428:AMQ655518 AWH655428:AWM655518 BGD655428:BGI655518 BPZ655428:BQE655518 BZV655428:CAA655518 CJR655428:CJW655518 CTN655428:CTS655518 DDJ655428:DDO655518 DNF655428:DNK655518 DXB655428:DXG655518 EGX655428:EHC655518 EQT655428:EQY655518 FAP655428:FAU655518 FKL655428:FKQ655518 FUH655428:FUM655518 GED655428:GEI655518 GNZ655428:GOE655518 GXV655428:GYA655518 HHR655428:HHW655518 HRN655428:HRS655518 IBJ655428:IBO655518 ILF655428:ILK655518 IVB655428:IVG655518 JEX655428:JFC655518 JOT655428:JOY655518 JYP655428:JYU655518 KIL655428:KIQ655518 KSH655428:KSM655518 LCD655428:LCI655518 LLZ655428:LME655518 LVV655428:LWA655518 MFR655428:MFW655518 MPN655428:MPS655518 MZJ655428:MZO655518 NJF655428:NJK655518 NTB655428:NTG655518 OCX655428:ODC655518 OMT655428:OMY655518 OWP655428:OWU655518 PGL655428:PGQ655518 PQH655428:PQM655518 QAD655428:QAI655518 QJZ655428:QKE655518 QTV655428:QUA655518 RDR655428:RDW655518 RNN655428:RNS655518 RXJ655428:RXO655518 SHF655428:SHK655518 SRB655428:SRG655518 TAX655428:TBC655518 TKT655428:TKY655518 TUP655428:TUU655518 UEL655428:UEQ655518 UOH655428:UOM655518 UYD655428:UYI655518 VHZ655428:VIE655518 VRV655428:VSA655518 WBR655428:WBW655518 WLN655428:WLS655518 WVJ655428:WVO655518 B720964:G721054 IX720964:JC721054 ST720964:SY721054 ACP720964:ACU721054 AML720964:AMQ721054 AWH720964:AWM721054 BGD720964:BGI721054 BPZ720964:BQE721054 BZV720964:CAA721054 CJR720964:CJW721054 CTN720964:CTS721054 DDJ720964:DDO721054 DNF720964:DNK721054 DXB720964:DXG721054 EGX720964:EHC721054 EQT720964:EQY721054 FAP720964:FAU721054 FKL720964:FKQ721054 FUH720964:FUM721054 GED720964:GEI721054 GNZ720964:GOE721054 GXV720964:GYA721054 HHR720964:HHW721054 HRN720964:HRS721054 IBJ720964:IBO721054 ILF720964:ILK721054 IVB720964:IVG721054 JEX720964:JFC721054 JOT720964:JOY721054 JYP720964:JYU721054 KIL720964:KIQ721054 KSH720964:KSM721054 LCD720964:LCI721054 LLZ720964:LME721054 LVV720964:LWA721054 MFR720964:MFW721054 MPN720964:MPS721054 MZJ720964:MZO721054 NJF720964:NJK721054 NTB720964:NTG721054 OCX720964:ODC721054 OMT720964:OMY721054 OWP720964:OWU721054 PGL720964:PGQ721054 PQH720964:PQM721054 QAD720964:QAI721054 QJZ720964:QKE721054 QTV720964:QUA721054 RDR720964:RDW721054 RNN720964:RNS721054 RXJ720964:RXO721054 SHF720964:SHK721054 SRB720964:SRG721054 TAX720964:TBC721054 TKT720964:TKY721054 TUP720964:TUU721054 UEL720964:UEQ721054 UOH720964:UOM721054 UYD720964:UYI721054 VHZ720964:VIE721054 VRV720964:VSA721054 WBR720964:WBW721054 WLN720964:WLS721054 WVJ720964:WVO721054 B786500:G786590 IX786500:JC786590 ST786500:SY786590 ACP786500:ACU786590 AML786500:AMQ786590 AWH786500:AWM786590 BGD786500:BGI786590 BPZ786500:BQE786590 BZV786500:CAA786590 CJR786500:CJW786590 CTN786500:CTS786590 DDJ786500:DDO786590 DNF786500:DNK786590 DXB786500:DXG786590 EGX786500:EHC786590 EQT786500:EQY786590 FAP786500:FAU786590 FKL786500:FKQ786590 FUH786500:FUM786590 GED786500:GEI786590 GNZ786500:GOE786590 GXV786500:GYA786590 HHR786500:HHW786590 HRN786500:HRS786590 IBJ786500:IBO786590 ILF786500:ILK786590 IVB786500:IVG786590 JEX786500:JFC786590 JOT786500:JOY786590 JYP786500:JYU786590 KIL786500:KIQ786590 KSH786500:KSM786590 LCD786500:LCI786590 LLZ786500:LME786590 LVV786500:LWA786590 MFR786500:MFW786590 MPN786500:MPS786590 MZJ786500:MZO786590 NJF786500:NJK786590 NTB786500:NTG786590 OCX786500:ODC786590 OMT786500:OMY786590 OWP786500:OWU786590 PGL786500:PGQ786590 PQH786500:PQM786590 QAD786500:QAI786590 QJZ786500:QKE786590 QTV786500:QUA786590 RDR786500:RDW786590 RNN786500:RNS786590 RXJ786500:RXO786590 SHF786500:SHK786590 SRB786500:SRG786590 TAX786500:TBC786590 TKT786500:TKY786590 TUP786500:TUU786590 UEL786500:UEQ786590 UOH786500:UOM786590 UYD786500:UYI786590 VHZ786500:VIE786590 VRV786500:VSA786590 WBR786500:WBW786590 WLN786500:WLS786590 WVJ786500:WVO786590 B852036:G852126 IX852036:JC852126 ST852036:SY852126 ACP852036:ACU852126 AML852036:AMQ852126 AWH852036:AWM852126 BGD852036:BGI852126 BPZ852036:BQE852126 BZV852036:CAA852126 CJR852036:CJW852126 CTN852036:CTS852126 DDJ852036:DDO852126 DNF852036:DNK852126 DXB852036:DXG852126 EGX852036:EHC852126 EQT852036:EQY852126 FAP852036:FAU852126 FKL852036:FKQ852126 FUH852036:FUM852126 GED852036:GEI852126 GNZ852036:GOE852126 GXV852036:GYA852126 HHR852036:HHW852126 HRN852036:HRS852126 IBJ852036:IBO852126 ILF852036:ILK852126 IVB852036:IVG852126 JEX852036:JFC852126 JOT852036:JOY852126 JYP852036:JYU852126 KIL852036:KIQ852126 KSH852036:KSM852126 LCD852036:LCI852126 LLZ852036:LME852126 LVV852036:LWA852126 MFR852036:MFW852126 MPN852036:MPS852126 MZJ852036:MZO852126 NJF852036:NJK852126 NTB852036:NTG852126 OCX852036:ODC852126 OMT852036:OMY852126 OWP852036:OWU852126 PGL852036:PGQ852126 PQH852036:PQM852126 QAD852036:QAI852126 QJZ852036:QKE852126 QTV852036:QUA852126 RDR852036:RDW852126 RNN852036:RNS852126 RXJ852036:RXO852126 SHF852036:SHK852126 SRB852036:SRG852126 TAX852036:TBC852126 TKT852036:TKY852126 TUP852036:TUU852126 UEL852036:UEQ852126 UOH852036:UOM852126 UYD852036:UYI852126 VHZ852036:VIE852126 VRV852036:VSA852126 WBR852036:WBW852126 WLN852036:WLS852126 WVJ852036:WVO852126 B917572:G917662 IX917572:JC917662 ST917572:SY917662 ACP917572:ACU917662 AML917572:AMQ917662 AWH917572:AWM917662 BGD917572:BGI917662 BPZ917572:BQE917662 BZV917572:CAA917662 CJR917572:CJW917662 CTN917572:CTS917662 DDJ917572:DDO917662 DNF917572:DNK917662 DXB917572:DXG917662 EGX917572:EHC917662 EQT917572:EQY917662 FAP917572:FAU917662 FKL917572:FKQ917662 FUH917572:FUM917662 GED917572:GEI917662 GNZ917572:GOE917662 GXV917572:GYA917662 HHR917572:HHW917662 HRN917572:HRS917662 IBJ917572:IBO917662 ILF917572:ILK917662 IVB917572:IVG917662 JEX917572:JFC917662 JOT917572:JOY917662 JYP917572:JYU917662 KIL917572:KIQ917662 KSH917572:KSM917662 LCD917572:LCI917662 LLZ917572:LME917662 LVV917572:LWA917662 MFR917572:MFW917662 MPN917572:MPS917662 MZJ917572:MZO917662 NJF917572:NJK917662 NTB917572:NTG917662 OCX917572:ODC917662 OMT917572:OMY917662 OWP917572:OWU917662 PGL917572:PGQ917662 PQH917572:PQM917662 QAD917572:QAI917662 QJZ917572:QKE917662 QTV917572:QUA917662 RDR917572:RDW917662 RNN917572:RNS917662 RXJ917572:RXO917662 SHF917572:SHK917662 SRB917572:SRG917662 TAX917572:TBC917662 TKT917572:TKY917662 TUP917572:TUU917662 UEL917572:UEQ917662 UOH917572:UOM917662 UYD917572:UYI917662 VHZ917572:VIE917662 VRV917572:VSA917662 WBR917572:WBW917662 WLN917572:WLS917662 WVJ917572:WVO917662 B983108:G983198 IX983108:JC983198 ST983108:SY983198 ACP983108:ACU983198 AML983108:AMQ983198 AWH983108:AWM983198 BGD983108:BGI983198 BPZ983108:BQE983198 BZV983108:CAA983198 CJR983108:CJW983198 CTN983108:CTS983198 DDJ983108:DDO983198 DNF983108:DNK983198 DXB983108:DXG983198 EGX983108:EHC983198 EQT983108:EQY983198 FAP983108:FAU983198 FKL983108:FKQ983198 FUH983108:FUM983198 GED983108:GEI983198 GNZ983108:GOE983198 GXV983108:GYA983198 HHR983108:HHW983198 HRN983108:HRS983198 IBJ983108:IBO983198 ILF983108:ILK983198 IVB983108:IVG983198 JEX983108:JFC983198 JOT983108:JOY983198 JYP983108:JYU983198 KIL983108:KIQ983198 KSH983108:KSM983198 LCD983108:LCI983198 LLZ983108:LME983198 LVV983108:LWA983198 MFR983108:MFW983198 MPN983108:MPS983198 MZJ983108:MZO983198 NJF983108:NJK983198 NTB983108:NTG983198 OCX983108:ODC983198 OMT983108:OMY983198 OWP983108:OWU983198 PGL983108:PGQ983198 PQH983108:PQM983198 QAD983108:QAI983198 QJZ983108:QKE983198 QTV983108:QUA983198 RDR983108:RDW983198 RNN983108:RNS983198 RXJ983108:RXO983198 SHF983108:SHK983198 SRB983108:SRG983198 TAX983108:TBC983198 TKT983108:TKY983198 TUP983108:TUU983198 UEL983108:UEQ983198 UOH983108:UOM983198 UYD983108:UYI983198 VHZ983108:VIE983198 VRV983108:VSA983198 WBR983108:WBW983198 WLN983108:WLS983198 WVJ983108:WVO983198" xr:uid="{171822B9-CAFE-469C-8FB2-696F1B5E5A4C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49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2024-10-25T19:25:32Z</dcterms:created>
  <dcterms:modified xsi:type="dcterms:W3CDTF">2024-10-25T19:25:42Z</dcterms:modified>
</cp:coreProperties>
</file>