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Juan acuña\Documents\5.-Informe Trimestral ASECAM\2024.4T.Informe Trimestral\5.- LDF\"/>
    </mc:Choice>
  </mc:AlternateContent>
  <xr:revisionPtr revIDLastSave="0" documentId="8_{3E075143-EA12-41FB-8BA8-2A1D46733643}" xr6:coauthVersionLast="36" xr6:coauthVersionMax="36" xr10:uidLastSave="{00000000-0000-0000-0000-000000000000}"/>
  <bookViews>
    <workbookView xWindow="0" yWindow="0" windowWidth="28800" windowHeight="11505" xr2:uid="{6DF76152-1E6F-47BC-8E28-A1E718013377}"/>
  </bookViews>
  <sheets>
    <sheet name="Formato 2" sheetId="1" r:id="rId1"/>
  </sheets>
  <externalReferences>
    <externalReference r:id="rId2"/>
    <externalReference r:id="rId3"/>
    <externalReference r:id="rId4"/>
  </externalReferences>
  <definedNames>
    <definedName name="ANIO">'[1]Info General'!$D$20</definedName>
    <definedName name="APP_FIN_04">'[2]Formato 3'!$E$13</definedName>
    <definedName name="APP_FIN_06">'[2]Formato 3'!$G$13</definedName>
    <definedName name="APP_FIN_07">'[2]Formato 3'!$H$13</definedName>
    <definedName name="APP_FIN_08">'[2]Formato 3'!$I$13</definedName>
    <definedName name="APP_FIN_09">'[2]Formato 3'!$J$13</definedName>
    <definedName name="APP_FIN_10">'[2]Formato 3'!$K$13</definedName>
    <definedName name="APP_T10">'[2]Formato 3'!$K$8</definedName>
    <definedName name="APP_T7">'[2]Formato 3'!$H$8</definedName>
    <definedName name="APP_T8">'[2]Formato 3'!$I$8</definedName>
    <definedName name="cbvbcvbcv">'[2]Formato 6 b)'!$B$64</definedName>
    <definedName name="cvbcbvbcvbvc">'[2]Formato 6 b)'!$C$37</definedName>
    <definedName name="cvbcvb">'[2]Formato 6 b)'!$F$36</definedName>
    <definedName name="cvbcvbcbv">'[2]Formato 6 b)'!$D$64</definedName>
    <definedName name="cvbvcbcbvbc">'[2]Formato 6 b)'!$C$9</definedName>
    <definedName name="DEUDA_CONT_FIN_01">'Formato 2'!$B$31</definedName>
    <definedName name="DEUDA_CONT_FIN_02">'Formato 2'!$C$31</definedName>
    <definedName name="DEUDA_CONT_FIN_03">'Formato 2'!$D$31</definedName>
    <definedName name="DEUDA_CONT_FIN_04">'Formato 2'!$E$31</definedName>
    <definedName name="DEUDA_CONT_FIN_05">'Formato 2'!$F$31</definedName>
    <definedName name="DEUDA_CONT_FIN_06">'Formato 2'!$G$31</definedName>
    <definedName name="DEUDA_CONT_FIN_07">'Formato 2'!$H$31</definedName>
    <definedName name="dsafvzsd">'[3]Info General'!$C$7</definedName>
    <definedName name="dsfdsdsdsdsdsdsdsdsdsdsdsdsdsdsdsdsdsdsdsdsdsdsdsdsdsdsdsdsdsdsdsdsdsds">'[2]Formato 3'!$H$14</definedName>
    <definedName name="dsfsfdsffffffff">'[2]Formato 3'!$I$14</definedName>
    <definedName name="ENTE_PUBLICO_A">'[1]Info General'!$C$7</definedName>
    <definedName name="fdggdfgdgfd">'[2]Formato 3'!$E$8</definedName>
    <definedName name="fdgxfd">'[3]Info General'!$C$7</definedName>
    <definedName name="fdsfdsfdsfdsfdsfdsfdsfdsfdsfdsfdsfds">'[2]Formato 3'!$J$8</definedName>
    <definedName name="fgsgfdfdfzxvzcvczv">'Formato 2'!$C$52</definedName>
    <definedName name="GASTO_E_FIN_02">'[2]Formato 6 b)'!$C$64</definedName>
    <definedName name="GASTO_E_FIN_04">'[2]Formato 6 b)'!$E$64</definedName>
    <definedName name="GASTO_E_FIN_05">'[2]Formato 6 b)'!$F$64</definedName>
    <definedName name="GASTO_E_FIN_06">'[2]Formato 6 b)'!$G$64</definedName>
    <definedName name="GASTO_E_T3">'[2]Formato 6 b)'!$D$37</definedName>
    <definedName name="GASTO_E_T4">'[2]Formato 6 b)'!$E$37</definedName>
    <definedName name="GASTO_E_T5">'[2]Formato 6 b)'!$F$37</definedName>
    <definedName name="GASTO_E_T6">'[2]Formato 6 b)'!$G$37</definedName>
    <definedName name="GASTO_NE_FIN_01">'[2]Formato 6 b)'!$B$36</definedName>
    <definedName name="GASTO_NE_FIN_02">'[2]Formato 6 b)'!$C$36</definedName>
    <definedName name="GASTO_NE_FIN_03">'[2]Formato 6 b)'!$D$36</definedName>
    <definedName name="GASTO_NE_FIN_04">'[2]Formato 6 b)'!$E$36</definedName>
    <definedName name="GASTO_NE_FIN_06">'[2]Formato 6 b)'!$G$36</definedName>
    <definedName name="GASTO_NE_T1">'[2]Formato 6 b)'!$B$9</definedName>
    <definedName name="GASTO_NE_T4">'[2]Formato 6 b)'!$E$9</definedName>
    <definedName name="GASTO_NE_T5">'[2]Formato 6 b)'!$F$9</definedName>
    <definedName name="GASTO_NE_T6">'[2]Formato 6 b)'!$G$9</definedName>
    <definedName name="gfhdhdgh">'Formato 2'!$E$52</definedName>
    <definedName name="MONTO1">'[3]Info General'!$D$18</definedName>
    <definedName name="MONTO2">'[3]Info General'!$E$18</definedName>
    <definedName name="OB_CORTO_PLAZO_FIN_01">'Formato 2'!$B$52</definedName>
    <definedName name="OB_CORTO_PLAZO_FIN_02">'Formato 2'!$C$52</definedName>
    <definedName name="OB_CORTO_PLAZO_FIN_03">'Formato 2'!$D$52</definedName>
    <definedName name="OB_CORTO_PLAZO_FIN_04">'Formato 2'!$E$52</definedName>
    <definedName name="OB_CORTO_PLAZO_FIN_05">'Formato 2'!$F$52</definedName>
    <definedName name="OTROS_FIN_04">'[2]Formato 3'!$E$19</definedName>
    <definedName name="OTROS_FIN_06">'[2]Formato 3'!$G$19</definedName>
    <definedName name="OTROS_FIN_07">'[2]Formato 3'!$H$19</definedName>
    <definedName name="OTROS_FIN_08">'[2]Formato 3'!$I$19</definedName>
    <definedName name="OTROS_FIN_09">'[2]Formato 3'!$J$19</definedName>
    <definedName name="OTROS_FIN_10">'[2]Formato 3'!$K$19</definedName>
    <definedName name="OTROS_T10">'[2]Formato 3'!$K$14</definedName>
    <definedName name="OTROS_T6">'[2]Formato 3'!$G$14</definedName>
    <definedName name="OTROS_T9">'[2]Formato 3'!$J$14</definedName>
    <definedName name="PERIODO_INFORME">'[1]Info General'!$C$14</definedName>
    <definedName name="sadas">'[3]Info General'!$C$7</definedName>
    <definedName name="SALDO_PENDIENTE">'[3]Info General'!$F$18</definedName>
    <definedName name="sdfsdfsfds">'[2]Formato 3'!$E$14</definedName>
    <definedName name="sdfsfsdf">'[2]Formato 3'!$G$8</definedName>
    <definedName name="TRIMESTRE">'[3]Info General'!$C$16</definedName>
    <definedName name="ULTIMO">'[1]Info General'!$E$20</definedName>
    <definedName name="ULTIMO_SALDO">'[3]Info General'!$F$20</definedName>
    <definedName name="VALOR_INS_BCC_FIN_01">'Formato 2'!$B$38</definedName>
    <definedName name="VALOR_INS_BCC_FIN_02">'Formato 2'!$C$38</definedName>
    <definedName name="VALOR_INS_BCC_FIN_03">'Formato 2'!$D$38</definedName>
    <definedName name="VALOR_INS_BCC_FIN_04">'Formato 2'!$E$38</definedName>
    <definedName name="VALOR_INS_BCC_FIN_05">'Formato 2'!$F$38</definedName>
    <definedName name="VALOR_INS_BCC_FIN_06">'Formato 2'!$G$38</definedName>
    <definedName name="VALOR_INS_BCC_FIN_07">'Formato 2'!$H$38</definedName>
    <definedName name="vcbvbcbdfgfdg">'[2]Formato 6 b)'!$D$9</definedName>
    <definedName name="vcvcbvcbcvb">'[2]Formato 6 b)'!$B$37</definedName>
    <definedName name="zfds">'Formato 2'!$H$38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8" i="1" l="1"/>
  <c r="E48" i="1"/>
  <c r="D48" i="1"/>
  <c r="C48" i="1"/>
  <c r="B48" i="1"/>
  <c r="H32" i="1"/>
  <c r="G32" i="1"/>
  <c r="F32" i="1"/>
  <c r="E32" i="1"/>
  <c r="D32" i="1"/>
  <c r="C32" i="1"/>
  <c r="B32" i="1"/>
  <c r="H27" i="1"/>
  <c r="G27" i="1"/>
  <c r="F27" i="1"/>
  <c r="E27" i="1"/>
  <c r="D27" i="1"/>
  <c r="C27" i="1"/>
  <c r="B27" i="1"/>
  <c r="F21" i="1"/>
  <c r="F20" i="1"/>
  <c r="F19" i="1"/>
  <c r="F18" i="1"/>
  <c r="F14" i="1" s="1"/>
  <c r="F13" i="1" s="1"/>
  <c r="F17" i="1"/>
  <c r="F16" i="1"/>
  <c r="F15" i="1"/>
  <c r="IV14" i="1"/>
  <c r="IU14" i="1"/>
  <c r="IT14" i="1"/>
  <c r="IS14" i="1"/>
  <c r="IR14" i="1"/>
  <c r="IQ14" i="1"/>
  <c r="IP14" i="1"/>
  <c r="IO14" i="1"/>
  <c r="IN14" i="1"/>
  <c r="IM14" i="1"/>
  <c r="IL14" i="1"/>
  <c r="IK14" i="1"/>
  <c r="IJ14" i="1"/>
  <c r="II14" i="1"/>
  <c r="IH14" i="1"/>
  <c r="IG14" i="1"/>
  <c r="IF14" i="1"/>
  <c r="IE14" i="1"/>
  <c r="ID14" i="1"/>
  <c r="IC14" i="1"/>
  <c r="IB14" i="1"/>
  <c r="IA14" i="1"/>
  <c r="HZ14" i="1"/>
  <c r="HY14" i="1"/>
  <c r="HX14" i="1"/>
  <c r="HW14" i="1"/>
  <c r="HV14" i="1"/>
  <c r="HU14" i="1"/>
  <c r="HT14" i="1"/>
  <c r="HS14" i="1"/>
  <c r="HR14" i="1"/>
  <c r="HQ14" i="1"/>
  <c r="HP14" i="1"/>
  <c r="HO14" i="1"/>
  <c r="HN14" i="1"/>
  <c r="HM14" i="1"/>
  <c r="HL14" i="1"/>
  <c r="HK14" i="1"/>
  <c r="HJ14" i="1"/>
  <c r="HI14" i="1"/>
  <c r="HH14" i="1"/>
  <c r="HG14" i="1"/>
  <c r="HF14" i="1"/>
  <c r="HE14" i="1"/>
  <c r="HD14" i="1"/>
  <c r="HC14" i="1"/>
  <c r="HB14" i="1"/>
  <c r="HA14" i="1"/>
  <c r="GZ14" i="1"/>
  <c r="GY14" i="1"/>
  <c r="GX14" i="1"/>
  <c r="GW14" i="1"/>
  <c r="GV14" i="1"/>
  <c r="GU14" i="1"/>
  <c r="GT14" i="1"/>
  <c r="GS14" i="1"/>
  <c r="GR14" i="1"/>
  <c r="GQ14" i="1"/>
  <c r="GP14" i="1"/>
  <c r="GO14" i="1"/>
  <c r="GN14" i="1"/>
  <c r="GM14" i="1"/>
  <c r="GL14" i="1"/>
  <c r="GK14" i="1"/>
  <c r="GJ14" i="1"/>
  <c r="GI14" i="1"/>
  <c r="GH14" i="1"/>
  <c r="GG14" i="1"/>
  <c r="GF14" i="1"/>
  <c r="GE14" i="1"/>
  <c r="GD14" i="1"/>
  <c r="GC14" i="1"/>
  <c r="GB14" i="1"/>
  <c r="GA14" i="1"/>
  <c r="FZ14" i="1"/>
  <c r="FY14" i="1"/>
  <c r="FX14" i="1"/>
  <c r="FW14" i="1"/>
  <c r="FV14" i="1"/>
  <c r="FU14" i="1"/>
  <c r="FT14" i="1"/>
  <c r="FS14" i="1"/>
  <c r="FR14" i="1"/>
  <c r="FQ14" i="1"/>
  <c r="FP14" i="1"/>
  <c r="FO14" i="1"/>
  <c r="FN14" i="1"/>
  <c r="FM14" i="1"/>
  <c r="FL14" i="1"/>
  <c r="FK14" i="1"/>
  <c r="FJ14" i="1"/>
  <c r="FI14" i="1"/>
  <c r="FH14" i="1"/>
  <c r="FG14" i="1"/>
  <c r="FF14" i="1"/>
  <c r="FE14" i="1"/>
  <c r="FD14" i="1"/>
  <c r="FC14" i="1"/>
  <c r="FB14" i="1"/>
  <c r="FA14" i="1"/>
  <c r="EZ14" i="1"/>
  <c r="EY14" i="1"/>
  <c r="EX14" i="1"/>
  <c r="EW14" i="1"/>
  <c r="EV14" i="1"/>
  <c r="EU14" i="1"/>
  <c r="ET14" i="1"/>
  <c r="ES14" i="1"/>
  <c r="ER14" i="1"/>
  <c r="EQ14" i="1"/>
  <c r="EP14" i="1"/>
  <c r="EO14" i="1"/>
  <c r="EN14" i="1"/>
  <c r="EM14" i="1"/>
  <c r="EL14" i="1"/>
  <c r="EK14" i="1"/>
  <c r="EJ14" i="1"/>
  <c r="EI14" i="1"/>
  <c r="EH14" i="1"/>
  <c r="EG14" i="1"/>
  <c r="EF14" i="1"/>
  <c r="EE14" i="1"/>
  <c r="ED14" i="1"/>
  <c r="EC14" i="1"/>
  <c r="EB14" i="1"/>
  <c r="EA14" i="1"/>
  <c r="DZ14" i="1"/>
  <c r="DY14" i="1"/>
  <c r="DX14" i="1"/>
  <c r="DW14" i="1"/>
  <c r="DV14" i="1"/>
  <c r="DU14" i="1"/>
  <c r="DT14" i="1"/>
  <c r="DS14" i="1"/>
  <c r="DR14" i="1"/>
  <c r="DQ14" i="1"/>
  <c r="DP14" i="1"/>
  <c r="DO14" i="1"/>
  <c r="DN14" i="1"/>
  <c r="DM14" i="1"/>
  <c r="DL14" i="1"/>
  <c r="DK14" i="1"/>
  <c r="DJ14" i="1"/>
  <c r="DI14" i="1"/>
  <c r="DH14" i="1"/>
  <c r="DG14" i="1"/>
  <c r="DF14" i="1"/>
  <c r="DE14" i="1"/>
  <c r="DD14" i="1"/>
  <c r="DC14" i="1"/>
  <c r="DB14" i="1"/>
  <c r="DA14" i="1"/>
  <c r="CZ14" i="1"/>
  <c r="CY14" i="1"/>
  <c r="CX14" i="1"/>
  <c r="CW14" i="1"/>
  <c r="CV14" i="1"/>
  <c r="CU14" i="1"/>
  <c r="CT14" i="1"/>
  <c r="CS14" i="1"/>
  <c r="CR14" i="1"/>
  <c r="CQ14" i="1"/>
  <c r="CP14" i="1"/>
  <c r="CO14" i="1"/>
  <c r="CN14" i="1"/>
  <c r="CM14" i="1"/>
  <c r="CL14" i="1"/>
  <c r="CK14" i="1"/>
  <c r="CJ14" i="1"/>
  <c r="CI14" i="1"/>
  <c r="CH14" i="1"/>
  <c r="CG14" i="1"/>
  <c r="CF14" i="1"/>
  <c r="CE14" i="1"/>
  <c r="CD14" i="1"/>
  <c r="CC14" i="1"/>
  <c r="CB14" i="1"/>
  <c r="CA14" i="1"/>
  <c r="BZ14" i="1"/>
  <c r="BY14" i="1"/>
  <c r="BX14" i="1"/>
  <c r="BW14" i="1"/>
  <c r="BV14" i="1"/>
  <c r="BU14" i="1"/>
  <c r="BT14" i="1"/>
  <c r="BS14" i="1"/>
  <c r="BR14" i="1"/>
  <c r="BQ14" i="1"/>
  <c r="BP14" i="1"/>
  <c r="BO14" i="1"/>
  <c r="BN14" i="1"/>
  <c r="BM14" i="1"/>
  <c r="BL14" i="1"/>
  <c r="BK14" i="1"/>
  <c r="BJ14" i="1"/>
  <c r="BI14" i="1"/>
  <c r="BH14" i="1"/>
  <c r="BG14" i="1"/>
  <c r="BF14" i="1"/>
  <c r="BE14" i="1"/>
  <c r="BD14" i="1"/>
  <c r="BC14" i="1"/>
  <c r="BB14" i="1"/>
  <c r="BA14" i="1"/>
  <c r="AZ14" i="1"/>
  <c r="AY14" i="1"/>
  <c r="AX14" i="1"/>
  <c r="AW14" i="1"/>
  <c r="AV14" i="1"/>
  <c r="AU14" i="1"/>
  <c r="AT14" i="1"/>
  <c r="AS14" i="1"/>
  <c r="AR14" i="1"/>
  <c r="AQ14" i="1"/>
  <c r="AP14" i="1"/>
  <c r="AO14" i="1"/>
  <c r="AN14"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J14" i="1"/>
  <c r="I14" i="1"/>
  <c r="G14" i="1"/>
  <c r="G13" i="1" s="1"/>
  <c r="G8" i="1" s="1"/>
  <c r="G25" i="1" s="1"/>
  <c r="D14" i="1"/>
  <c r="B14" i="1"/>
  <c r="IV13" i="1"/>
  <c r="IU13" i="1"/>
  <c r="IT13" i="1"/>
  <c r="IS13" i="1"/>
  <c r="IR13" i="1"/>
  <c r="IQ13" i="1"/>
  <c r="IP13" i="1"/>
  <c r="IO13" i="1"/>
  <c r="IN13" i="1"/>
  <c r="IM13" i="1"/>
  <c r="IL13" i="1"/>
  <c r="IK13" i="1"/>
  <c r="IJ13" i="1"/>
  <c r="II13" i="1"/>
  <c r="IH13" i="1"/>
  <c r="IG13" i="1"/>
  <c r="IF13" i="1"/>
  <c r="IE13" i="1"/>
  <c r="ID13" i="1"/>
  <c r="IC13" i="1"/>
  <c r="IB13" i="1"/>
  <c r="IA13" i="1"/>
  <c r="HZ13" i="1"/>
  <c r="HY13" i="1"/>
  <c r="HX13" i="1"/>
  <c r="HW13" i="1"/>
  <c r="HV13" i="1"/>
  <c r="HU13" i="1"/>
  <c r="HT13" i="1"/>
  <c r="HS13" i="1"/>
  <c r="HR13" i="1"/>
  <c r="HQ13" i="1"/>
  <c r="HP13" i="1"/>
  <c r="HO13" i="1"/>
  <c r="HN13" i="1"/>
  <c r="HM13" i="1"/>
  <c r="HL13" i="1"/>
  <c r="HK13" i="1"/>
  <c r="HJ13" i="1"/>
  <c r="HI13" i="1"/>
  <c r="HH13" i="1"/>
  <c r="HG13" i="1"/>
  <c r="HF13" i="1"/>
  <c r="HE13" i="1"/>
  <c r="HD13" i="1"/>
  <c r="HC13" i="1"/>
  <c r="HB13" i="1"/>
  <c r="HA13" i="1"/>
  <c r="GZ13" i="1"/>
  <c r="GY13" i="1"/>
  <c r="GX13" i="1"/>
  <c r="GW13" i="1"/>
  <c r="GV13" i="1"/>
  <c r="GU13" i="1"/>
  <c r="GT13" i="1"/>
  <c r="GS13" i="1"/>
  <c r="GR13" i="1"/>
  <c r="GQ13" i="1"/>
  <c r="GP13" i="1"/>
  <c r="GO13" i="1"/>
  <c r="GN13" i="1"/>
  <c r="GM13" i="1"/>
  <c r="GL13" i="1"/>
  <c r="GK13" i="1"/>
  <c r="GJ13" i="1"/>
  <c r="GI13" i="1"/>
  <c r="GH13" i="1"/>
  <c r="GG13" i="1"/>
  <c r="GF13" i="1"/>
  <c r="GE13" i="1"/>
  <c r="GD13" i="1"/>
  <c r="GC13" i="1"/>
  <c r="GB13" i="1"/>
  <c r="GA13" i="1"/>
  <c r="FZ13" i="1"/>
  <c r="FY13" i="1"/>
  <c r="FX13" i="1"/>
  <c r="FW13" i="1"/>
  <c r="FV13" i="1"/>
  <c r="FU13" i="1"/>
  <c r="FT13" i="1"/>
  <c r="FS13" i="1"/>
  <c r="FR13" i="1"/>
  <c r="FQ13" i="1"/>
  <c r="FP13" i="1"/>
  <c r="FO13" i="1"/>
  <c r="FN13" i="1"/>
  <c r="FM13" i="1"/>
  <c r="FL13" i="1"/>
  <c r="FK13" i="1"/>
  <c r="FJ13" i="1"/>
  <c r="FI13" i="1"/>
  <c r="FH13" i="1"/>
  <c r="FG13" i="1"/>
  <c r="FF13" i="1"/>
  <c r="FE13" i="1"/>
  <c r="FD13" i="1"/>
  <c r="FC13" i="1"/>
  <c r="FB13" i="1"/>
  <c r="FA13" i="1"/>
  <c r="EZ13" i="1"/>
  <c r="EY13" i="1"/>
  <c r="EX13" i="1"/>
  <c r="EW13" i="1"/>
  <c r="EV13" i="1"/>
  <c r="EU13" i="1"/>
  <c r="ET13" i="1"/>
  <c r="ES13" i="1"/>
  <c r="ER13" i="1"/>
  <c r="EQ13" i="1"/>
  <c r="EP13" i="1"/>
  <c r="EO13" i="1"/>
  <c r="EN13" i="1"/>
  <c r="EM13" i="1"/>
  <c r="EL13" i="1"/>
  <c r="EK13" i="1"/>
  <c r="EJ13" i="1"/>
  <c r="EI13" i="1"/>
  <c r="EH13" i="1"/>
  <c r="EG13" i="1"/>
  <c r="EF13" i="1"/>
  <c r="EE13" i="1"/>
  <c r="ED13" i="1"/>
  <c r="EC13" i="1"/>
  <c r="EB13" i="1"/>
  <c r="EA13" i="1"/>
  <c r="DZ13" i="1"/>
  <c r="DY13" i="1"/>
  <c r="DX13" i="1"/>
  <c r="DW13" i="1"/>
  <c r="DV13" i="1"/>
  <c r="DU13" i="1"/>
  <c r="DT13" i="1"/>
  <c r="DS13" i="1"/>
  <c r="DR13" i="1"/>
  <c r="DQ13" i="1"/>
  <c r="DP13" i="1"/>
  <c r="DO13" i="1"/>
  <c r="DN13" i="1"/>
  <c r="DM13" i="1"/>
  <c r="DL13" i="1"/>
  <c r="DK13" i="1"/>
  <c r="DJ13" i="1"/>
  <c r="DI13" i="1"/>
  <c r="DH13" i="1"/>
  <c r="DG13" i="1"/>
  <c r="DF13" i="1"/>
  <c r="DE13" i="1"/>
  <c r="DD13" i="1"/>
  <c r="DC13" i="1"/>
  <c r="DB13" i="1"/>
  <c r="DA13" i="1"/>
  <c r="CZ13" i="1"/>
  <c r="CY13" i="1"/>
  <c r="CX13" i="1"/>
  <c r="CW13" i="1"/>
  <c r="CV13" i="1"/>
  <c r="CU13" i="1"/>
  <c r="CT13" i="1"/>
  <c r="CS13" i="1"/>
  <c r="CR13" i="1"/>
  <c r="CQ13" i="1"/>
  <c r="CP13" i="1"/>
  <c r="CO13" i="1"/>
  <c r="CN13" i="1"/>
  <c r="CM13" i="1"/>
  <c r="CL13" i="1"/>
  <c r="CK13" i="1"/>
  <c r="CJ13" i="1"/>
  <c r="CI13" i="1"/>
  <c r="CH13" i="1"/>
  <c r="CG13" i="1"/>
  <c r="CF13" i="1"/>
  <c r="CE13" i="1"/>
  <c r="CD13" i="1"/>
  <c r="CC13" i="1"/>
  <c r="CB13" i="1"/>
  <c r="CA13" i="1"/>
  <c r="BZ13" i="1"/>
  <c r="BY13" i="1"/>
  <c r="BX13" i="1"/>
  <c r="BW13" i="1"/>
  <c r="BV13" i="1"/>
  <c r="BU13" i="1"/>
  <c r="BT13" i="1"/>
  <c r="BS13" i="1"/>
  <c r="BR13" i="1"/>
  <c r="BQ13" i="1"/>
  <c r="BP13" i="1"/>
  <c r="BO13" i="1"/>
  <c r="BN13" i="1"/>
  <c r="BM13" i="1"/>
  <c r="BL13" i="1"/>
  <c r="BK13" i="1"/>
  <c r="BJ13" i="1"/>
  <c r="BI13" i="1"/>
  <c r="BH13" i="1"/>
  <c r="BG13" i="1"/>
  <c r="BF13" i="1"/>
  <c r="BE13" i="1"/>
  <c r="BD13" i="1"/>
  <c r="BC13" i="1"/>
  <c r="BB13" i="1"/>
  <c r="BA13" i="1"/>
  <c r="AZ13" i="1"/>
  <c r="AY13" i="1"/>
  <c r="AX13" i="1"/>
  <c r="AW13" i="1"/>
  <c r="AV13" i="1"/>
  <c r="AU13" i="1"/>
  <c r="AT13" i="1"/>
  <c r="AS13" i="1"/>
  <c r="AR13" i="1"/>
  <c r="AQ13" i="1"/>
  <c r="AP13" i="1"/>
  <c r="AO13" i="1"/>
  <c r="AN13" i="1"/>
  <c r="AM13" i="1"/>
  <c r="AL13" i="1"/>
  <c r="AK13" i="1"/>
  <c r="AJ13" i="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H8" i="1" s="1"/>
  <c r="H25" i="1" s="1"/>
  <c r="E13" i="1"/>
  <c r="D13" i="1"/>
  <c r="C13" i="1"/>
  <c r="B13" i="1"/>
  <c r="B8" i="1" s="1"/>
  <c r="B25" i="1" s="1"/>
  <c r="H9" i="1"/>
  <c r="G9" i="1"/>
  <c r="F9" i="1"/>
  <c r="F8" i="1" s="1"/>
  <c r="F25" i="1" s="1"/>
  <c r="E9" i="1"/>
  <c r="D9" i="1"/>
  <c r="C9" i="1"/>
  <c r="C8" i="1" s="1"/>
  <c r="C25" i="1" s="1"/>
  <c r="B9" i="1"/>
  <c r="E8" i="1"/>
  <c r="E25" i="1" s="1"/>
  <c r="D8" i="1"/>
  <c r="D25" i="1" s="1"/>
</calcChain>
</file>

<file path=xl/sharedStrings.xml><?xml version="1.0" encoding="utf-8"?>
<sst xmlns="http://schemas.openxmlformats.org/spreadsheetml/2006/main" count="53" uniqueCount="49">
  <si>
    <t>Formato 2 Informe Analítico de la Deuda Pública y Otros Pasivos - LDF</t>
  </si>
  <si>
    <t>Poder Ejecutivo del Estado de Campeche (a)</t>
  </si>
  <si>
    <t>Informe Analítico de la Deuda Pública y Otros Pasivos - LDF</t>
  </si>
  <si>
    <t>Del 1 de enero al 31 de diciembre de 2024(b)</t>
  </si>
  <si>
    <t>(PESOS)</t>
  </si>
  <si>
    <t>Denominación de la Deuda Pública y Otros Pasivos (c)</t>
  </si>
  <si>
    <t>Saldo al 31 de diciembre de 2023 (d)</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</si>
  <si>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</si>
  <si>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</si>
  <si>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</si>
  <si>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</si>
  <si>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</si>
  <si>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</si>
  <si>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</si>
  <si>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</si>
  <si>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</si>
  <si>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</si>
  <si>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</si>
  <si>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</si>
  <si>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</si>
  <si>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BANAMEX, S. A.</t>
  </si>
  <si>
    <t>SANTANDER, S. A.</t>
  </si>
  <si>
    <t>BBVA BANCOMER, S. A.</t>
  </si>
  <si>
    <t>b2) Títulos y Valores</t>
  </si>
  <si>
    <t>b3) Arrendamientos Financieros</t>
  </si>
  <si>
    <t xml:space="preserve">2. Otros Pasivos </t>
  </si>
  <si>
    <t>3. Total de la Deuda Pública y Otros Pasivos (3=1+2)</t>
  </si>
  <si>
    <r>
      <t xml:space="preserve">4. Deuda Contingente </t>
    </r>
    <r>
      <rPr>
        <b/>
        <vertAlign val="superscript"/>
        <sz val="11"/>
        <color indexed="8"/>
        <rFont val="Calibri"/>
        <family val="2"/>
      </rPr>
      <t>1</t>
    </r>
    <r>
      <rPr>
        <b/>
        <sz val="11"/>
        <color indexed="8"/>
        <rFont val="Calibri"/>
        <family val="2"/>
      </rPr>
      <t xml:space="preserve"> (Informativo)</t>
    </r>
  </si>
  <si>
    <t>A. Deuda Contingente 1</t>
  </si>
  <si>
    <t>B. Deuda Contingente 2</t>
  </si>
  <si>
    <t>C. Deuda Contingente XX</t>
  </si>
  <si>
    <t>*</t>
  </si>
  <si>
    <r>
      <t xml:space="preserve">5. Valor de Instrumentos Bono Cupón Cero </t>
    </r>
    <r>
      <rPr>
        <b/>
        <vertAlign val="superscript"/>
        <sz val="11"/>
        <color indexed="8"/>
        <rFont val="Calibri"/>
        <family val="2"/>
      </rPr>
      <t>2</t>
    </r>
    <r>
      <rPr>
        <b/>
        <sz val="11"/>
        <color indexed="8"/>
        <rFont val="Calibri"/>
        <family val="2"/>
      </rPr>
      <t xml:space="preserve"> (Informativo)</t>
    </r>
  </si>
  <si>
    <r>
      <t xml:space="preserve">A. Instrumento Bono Cupón Cero FONREC </t>
    </r>
    <r>
      <rPr>
        <vertAlign val="superscript"/>
        <sz val="11"/>
        <color indexed="8"/>
        <rFont val="Calibri"/>
        <family val="2"/>
      </rPr>
      <t>2</t>
    </r>
  </si>
  <si>
    <r>
      <t>B. Instrumento Bono Cupón Cero PROFISE</t>
    </r>
    <r>
      <rPr>
        <vertAlign val="superscript"/>
        <sz val="11"/>
        <color indexed="8"/>
        <rFont val="Calibri"/>
        <family val="2"/>
      </rPr>
      <t xml:space="preserve"> 2</t>
    </r>
  </si>
  <si>
    <r>
      <t>C. Instrumento Bono Cupón Cero FONREC</t>
    </r>
    <r>
      <rPr>
        <vertAlign val="superscript"/>
        <sz val="11"/>
        <color indexed="8"/>
        <rFont val="Calibri"/>
        <family val="2"/>
      </rPr>
      <t>2</t>
    </r>
  </si>
  <si>
    <r>
      <t>D. Instrumento Bono Cupón Cero FONREC</t>
    </r>
    <r>
      <rPr>
        <vertAlign val="superscript"/>
        <sz val="11"/>
        <color indexed="8"/>
        <rFont val="Calibri"/>
        <family val="2"/>
      </rPr>
      <t>2</t>
    </r>
  </si>
  <si>
    <r>
      <t>E. Instrumento Bono Cupón Cero FONREC</t>
    </r>
    <r>
      <rPr>
        <vertAlign val="superscript"/>
        <sz val="11"/>
        <color indexed="8"/>
        <rFont val="Calibri"/>
        <family val="2"/>
      </rPr>
      <t>2</t>
    </r>
  </si>
  <si>
    <r>
      <rPr>
        <vertAlign val="superscript"/>
        <sz val="11"/>
        <rFont val="Calibri"/>
        <family val="2"/>
      </rPr>
      <t>1</t>
    </r>
    <r>
      <rPr>
        <sz val="11"/>
        <rFont val="Calibri"/>
        <family val="2"/>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rPr>
      <t>2</t>
    </r>
    <r>
      <rPr>
        <sz val="11"/>
        <rFont val="Calibri"/>
        <family val="2"/>
      </rPr>
      <t xml:space="preserve">  Se refiere al valor del Bono Cupón Cero que respalda el pago de los créditos asociados al mismo (Activo).</t>
    </r>
  </si>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</sst>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vertAlign val="superscript"/>
      <sz val="11"/>
      <color indexed="8"/>
      <name val="Calibri"/>
      <family val="2"/>
    </font>
    <font>
      <b/>
      <sz val="11"/>
      <color indexed="8"/>
      <name val="Calibri"/>
      <family val="2"/>
    </font>
    <font>
      <vertAlign val="superscript"/>
      <sz val="11"/>
      <color indexed="8"/>
      <name val="Calibri"/>
      <family val="2"/>
    </font>
    <font>
      <sz val="11"/>
      <name val="Calibri"/>
      <family val="2"/>
    </font>
    <font>
      <vertAlign val="superscript"/>
      <sz val="11"/>
      <name val="Calibri"/>
      <family val="2"/>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2" tint="-9.9978637043366805E-2"/>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bottom/>
      <diagonal style="thin">
        <color theme="1" tint="0.499984740745262"/>
      </diagonal>
    </border>
    <border diagonalUp="1">
      <left style="thin">
        <color indexed="64"/>
      </left>
      <right/>
      <top/>
      <bottom/>
      <diagonal style="thin">
        <color theme="1" tint="0.499984740745262"/>
      </diagonal>
    </border>
    <border diagonalUp="1">
      <left/>
      <right style="thin">
        <color indexed="64"/>
      </right>
      <top/>
      <bottom/>
      <diagonal style="thin">
        <color theme="1" tint="0.499984740745262"/>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50">
    <xf numFmtId="0" fontId="0" fillId="0" borderId="0" xfId="0"/>
    <xf numFmtId="0" fontId="4" fillId="2" borderId="1" xfId="0" applyFont="1" applyFill="1" applyBorder="1" applyAlignment="1">
      <alignment horizontal="left"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wrapText="1"/>
    </xf>
    <xf numFmtId="4" fontId="2" fillId="3" borderId="9" xfId="0" applyNumberFormat="1" applyFont="1" applyFill="1" applyBorder="1" applyAlignment="1" applyProtection="1">
      <alignment horizontal="center" vertical="center" wrapText="1"/>
      <protection locked="0"/>
    </xf>
    <xf numFmtId="0" fontId="2" fillId="3" borderId="10" xfId="0" applyFont="1" applyFill="1" applyBorder="1" applyAlignment="1">
      <alignment horizontal="center" vertical="center" wrapText="1"/>
    </xf>
    <xf numFmtId="0" fontId="0" fillId="2" borderId="11" xfId="0" applyFill="1" applyBorder="1"/>
    <xf numFmtId="4" fontId="0" fillId="2" borderId="11" xfId="0" applyNumberFormat="1" applyFill="1" applyBorder="1"/>
    <xf numFmtId="0" fontId="2" fillId="2" borderId="5" xfId="0" applyFont="1" applyFill="1" applyBorder="1" applyAlignment="1">
      <alignment horizontal="left" vertical="center" indent="3"/>
    </xf>
    <xf numFmtId="4" fontId="2" fillId="2" borderId="11" xfId="1" applyNumberFormat="1" applyFont="1" applyFill="1" applyBorder="1" applyAlignment="1" applyProtection="1">
      <alignment vertical="center"/>
      <protection locked="0"/>
    </xf>
    <xf numFmtId="0" fontId="0" fillId="2" borderId="5" xfId="0" applyFill="1" applyBorder="1" applyAlignment="1">
      <alignment horizontal="left" vertical="center" indent="5"/>
    </xf>
    <xf numFmtId="4" fontId="1" fillId="2" borderId="11" xfId="1" applyNumberFormat="1" applyFont="1" applyFill="1" applyBorder="1" applyAlignment="1" applyProtection="1">
      <alignment vertical="center"/>
      <protection locked="0"/>
    </xf>
    <xf numFmtId="0" fontId="0" fillId="2" borderId="5" xfId="0" applyFill="1" applyBorder="1" applyAlignment="1">
      <alignment horizontal="left" vertical="center" indent="7"/>
    </xf>
    <xf numFmtId="4" fontId="1" fillId="2" borderId="5" xfId="1" applyNumberFormat="1" applyFont="1" applyFill="1" applyBorder="1" applyAlignment="1" applyProtection="1">
      <alignment vertical="center"/>
      <protection locked="0"/>
    </xf>
    <xf numFmtId="4" fontId="1" fillId="2" borderId="0" xfId="1" applyNumberFormat="1" applyFont="1" applyFill="1" applyBorder="1" applyAlignment="1" applyProtection="1">
      <alignment vertical="center"/>
      <protection locked="0"/>
    </xf>
    <xf numFmtId="0" fontId="0" fillId="2" borderId="11" xfId="0" applyFill="1" applyBorder="1" applyAlignment="1">
      <alignment vertical="center"/>
    </xf>
    <xf numFmtId="4" fontId="1" fillId="2" borderId="11" xfId="1" applyNumberFormat="1" applyFont="1" applyFill="1" applyBorder="1"/>
    <xf numFmtId="0" fontId="2" fillId="0" borderId="5" xfId="0" applyFont="1" applyFill="1" applyBorder="1" applyAlignment="1">
      <alignment horizontal="left" vertical="center" indent="3"/>
    </xf>
    <xf numFmtId="4" fontId="2" fillId="0" borderId="11" xfId="1" applyNumberFormat="1" applyFont="1" applyFill="1" applyBorder="1" applyAlignment="1" applyProtection="1">
      <alignment vertical="center"/>
      <protection locked="0"/>
    </xf>
    <xf numFmtId="4" fontId="1" fillId="0" borderId="12" xfId="1" applyNumberFormat="1" applyFont="1" applyFill="1" applyBorder="1"/>
    <xf numFmtId="4" fontId="1" fillId="0" borderId="13" xfId="1" applyNumberFormat="1" applyFont="1" applyFill="1" applyBorder="1"/>
    <xf numFmtId="4" fontId="2" fillId="0" borderId="11" xfId="1" applyNumberFormat="1" applyFont="1" applyFill="1" applyBorder="1"/>
    <xf numFmtId="4" fontId="1" fillId="0" borderId="14" xfId="1" applyNumberFormat="1" applyFont="1" applyFill="1" applyBorder="1"/>
    <xf numFmtId="0" fontId="0" fillId="0" borderId="0" xfId="0" applyFill="1"/>
    <xf numFmtId="4" fontId="1" fillId="2" borderId="11" xfId="1" applyNumberFormat="1" applyFont="1" applyFill="1" applyBorder="1" applyAlignment="1">
      <alignment vertical="center"/>
    </xf>
    <xf numFmtId="0" fontId="0" fillId="2" borderId="5" xfId="0" applyFill="1" applyBorder="1" applyAlignment="1" applyProtection="1">
      <alignment horizontal="left" vertical="center" indent="5"/>
      <protection locked="0"/>
    </xf>
    <xf numFmtId="0" fontId="3" fillId="2" borderId="11" xfId="0" applyFont="1" applyFill="1" applyBorder="1" applyAlignment="1">
      <alignment vertical="center"/>
    </xf>
    <xf numFmtId="0" fontId="3" fillId="2" borderId="15" xfId="0" applyFont="1" applyFill="1" applyBorder="1" applyAlignment="1">
      <alignment vertical="center"/>
    </xf>
    <xf numFmtId="4" fontId="0" fillId="2" borderId="15" xfId="0" applyNumberFormat="1" applyFill="1" applyBorder="1"/>
    <xf numFmtId="0" fontId="0" fillId="2" borderId="15" xfId="0" applyFill="1" applyBorder="1"/>
    <xf numFmtId="0" fontId="0" fillId="2" borderId="0" xfId="0" applyFill="1" applyAlignment="1">
      <alignment vertical="center"/>
    </xf>
    <xf numFmtId="4" fontId="0" fillId="2" borderId="0" xfId="0" applyNumberFormat="1" applyFill="1"/>
    <xf numFmtId="0" fontId="0" fillId="2" borderId="0" xfId="0" applyFill="1"/>
    <xf numFmtId="0" fontId="8" fillId="2" borderId="0" xfId="0" applyFont="1" applyFill="1" applyBorder="1" applyAlignment="1">
      <alignment horizontal="justify" vertical="center" wrapText="1"/>
    </xf>
    <xf numFmtId="0" fontId="10" fillId="2" borderId="0" xfId="0" applyFont="1" applyFill="1" applyBorder="1" applyAlignment="1">
      <alignment horizontal="justify" vertical="center" wrapText="1"/>
    </xf>
    <xf numFmtId="4" fontId="2" fillId="3" borderId="9" xfId="0" applyNumberFormat="1" applyFont="1" applyFill="1" applyBorder="1" applyAlignment="1">
      <alignment horizontal="center" vertical="center" wrapText="1"/>
    </xf>
    <xf numFmtId="0" fontId="0" fillId="2" borderId="0" xfId="0" applyFill="1" applyProtection="1">
      <protection locked="0"/>
    </xf>
    <xf numFmtId="0" fontId="3" fillId="2" borderId="15" xfId="0" applyFont="1" applyFill="1" applyBorder="1"/>
    <xf numFmtId="4" fontId="0" fillId="0" borderId="0" xfId="0" applyNumberForma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SKTOP-9HKBVHC\compartido\Users\Contabilidad\Downloads\Formatos_Anexo_1_Criterios_LDF.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uan%20acu&#241;a/Desktop/Compartida/ESTADOS%20FINANCIEROS%202024/4to%20Trimestre/LDF_4T_20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SKTOP-9HKBVHC\compartido\Users\Elias\Desktop\Estados%20Financieros\2019%20Reforma\Formatos_Anexo_1_Criterios_LDF.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ORGANISMO, Gobierno del Estado de Aguascalientes (a)</v>
          </cell>
        </row>
        <row r="14">
          <cell r="C14" t="str">
            <v>Al 31 de diciembre de 2016 y al 30 de marzo de 2017 (b)</v>
          </cell>
        </row>
        <row r="20">
          <cell r="D20" t="str">
            <v>2017 (d)</v>
          </cell>
          <cell r="E20" t="str">
            <v>31 de diciembre de 2016 (e)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1"/>
      <sheetName val="Formato 2"/>
      <sheetName val="Formato 3"/>
      <sheetName val="Formato 4"/>
      <sheetName val="Formato 5"/>
      <sheetName val="Formato 6 a)"/>
      <sheetName val="Formato 6 b)"/>
      <sheetName val="Formato 6 c)"/>
      <sheetName val="Formato 6 d)"/>
    </sheetNames>
    <sheetDataSet>
      <sheetData sheetId="0"/>
      <sheetData sheetId="1"/>
      <sheetData sheetId="2">
        <row r="8">
          <cell r="E8">
            <v>0</v>
          </cell>
          <cell r="G8">
            <v>0</v>
          </cell>
          <cell r="H8">
            <v>0</v>
          </cell>
          <cell r="I8">
            <v>0</v>
          </cell>
          <cell r="J8">
            <v>0</v>
          </cell>
          <cell r="K8">
            <v>0</v>
          </cell>
        </row>
        <row r="14">
          <cell r="E14">
            <v>0</v>
          </cell>
          <cell r="G14">
            <v>0</v>
          </cell>
          <cell r="H14">
            <v>0</v>
          </cell>
          <cell r="I14">
            <v>0</v>
          </cell>
          <cell r="J14">
            <v>0</v>
          </cell>
          <cell r="K14">
            <v>0</v>
          </cell>
        </row>
      </sheetData>
      <sheetData sheetId="3"/>
      <sheetData sheetId="4"/>
      <sheetData sheetId="5"/>
      <sheetData sheetId="6">
        <row r="9">
          <cell r="B9">
            <v>12642863446</v>
          </cell>
          <cell r="C9">
            <v>2152206536.0199995</v>
          </cell>
          <cell r="D9">
            <v>14795069982.02</v>
          </cell>
          <cell r="E9">
            <v>13442982056.639999</v>
          </cell>
          <cell r="F9">
            <v>13384998576.040001</v>
          </cell>
          <cell r="G9">
            <v>1352087925.3799996</v>
          </cell>
        </row>
        <row r="37">
          <cell r="B37">
            <v>13130768295</v>
          </cell>
          <cell r="C37">
            <v>928449115.18999982</v>
          </cell>
          <cell r="D37">
            <v>14059217410.190001</v>
          </cell>
          <cell r="E37">
            <v>13928852492.310001</v>
          </cell>
          <cell r="F37">
            <v>13928852492.310001</v>
          </cell>
          <cell r="G37">
            <v>130364917.87999895</v>
          </cell>
        </row>
      </sheetData>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7">
          <cell r="C7" t="str">
            <v>PODER EJECUTIVO, Gobierno del Estado de Campeche (a)</v>
          </cell>
        </row>
        <row r="16">
          <cell r="C16" t="str">
            <v>Del 1 de enero al 30 de junio de 2019 (b)</v>
          </cell>
        </row>
        <row r="18">
          <cell r="D18" t="str">
            <v>Monto pagado de la inversión al 30 de junio de 2019 (k)</v>
          </cell>
          <cell r="E18" t="str">
            <v>Monto pagado de la inversión actualizado al 30 de junio de 2019 (l)</v>
          </cell>
          <cell r="F18" t="str">
            <v>Saldo pendiente por pagar de la inversión al 30 de junio de 2019 (m = g – l)</v>
          </cell>
        </row>
        <row r="20">
          <cell r="F20" t="str">
            <v>Saldo al 31 de diciembre de 2018 (d)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795D2-6247-45D8-A067-D7811F18F9A1}">
  <sheetPr>
    <pageSetUpPr fitToPage="1"/>
  </sheetPr>
  <dimension ref="A1:IV59"/>
  <sheetViews>
    <sheetView tabSelected="1" zoomScale="85" zoomScaleNormal="85" workbookViewId="0">
      <selection activeCell="G19" sqref="G19"/>
    </sheetView>
  </sheetViews>
  <sheetFormatPr baseColWidth="10" defaultColWidth="1.140625" defaultRowHeight="15" zeroHeight="1" x14ac:dyDescent="0.25"/>
  <cols>
    <col min="1" max="1" width="59.140625" customWidth="1"/>
    <col min="2" max="2" width="22.28515625" style="49" customWidth="1"/>
    <col min="3" max="4" width="19.42578125" customWidth="1"/>
    <col min="5" max="5" width="21.140625" customWidth="1"/>
    <col min="6" max="6" width="20.7109375" customWidth="1"/>
    <col min="7" max="7" width="18" customWidth="1"/>
    <col min="8" max="8" width="21.28515625" customWidth="1"/>
    <col min="9" max="255" width="11.42578125" hidden="1" customWidth="1"/>
    <col min="257" max="257" width="59.140625" customWidth="1"/>
    <col min="258" max="258" width="22.28515625" customWidth="1"/>
    <col min="259" max="260" width="19.42578125" customWidth="1"/>
    <col min="261" max="261" width="21.140625" customWidth="1"/>
    <col min="262" max="262" width="20.7109375" customWidth="1"/>
    <col min="263" max="263" width="18" customWidth="1"/>
    <col min="264" max="264" width="21.28515625" customWidth="1"/>
    <col min="265" max="511" width="0" hidden="1" customWidth="1"/>
    <col min="513" max="513" width="59.140625" customWidth="1"/>
    <col min="514" max="514" width="22.28515625" customWidth="1"/>
    <col min="515" max="516" width="19.42578125" customWidth="1"/>
    <col min="517" max="517" width="21.140625" customWidth="1"/>
    <col min="518" max="518" width="20.7109375" customWidth="1"/>
    <col min="519" max="519" width="18" customWidth="1"/>
    <col min="520" max="520" width="21.28515625" customWidth="1"/>
    <col min="521" max="767" width="0" hidden="1" customWidth="1"/>
    <col min="769" max="769" width="59.140625" customWidth="1"/>
    <col min="770" max="770" width="22.28515625" customWidth="1"/>
    <col min="771" max="772" width="19.42578125" customWidth="1"/>
    <col min="773" max="773" width="21.140625" customWidth="1"/>
    <col min="774" max="774" width="20.7109375" customWidth="1"/>
    <col min="775" max="775" width="18" customWidth="1"/>
    <col min="776" max="776" width="21.28515625" customWidth="1"/>
    <col min="777" max="1023" width="0" hidden="1" customWidth="1"/>
    <col min="1025" max="1025" width="59.140625" customWidth="1"/>
    <col min="1026" max="1026" width="22.28515625" customWidth="1"/>
    <col min="1027" max="1028" width="19.42578125" customWidth="1"/>
    <col min="1029" max="1029" width="21.140625" customWidth="1"/>
    <col min="1030" max="1030" width="20.7109375" customWidth="1"/>
    <col min="1031" max="1031" width="18" customWidth="1"/>
    <col min="1032" max="1032" width="21.28515625" customWidth="1"/>
    <col min="1033" max="1279" width="0" hidden="1" customWidth="1"/>
    <col min="1281" max="1281" width="59.140625" customWidth="1"/>
    <col min="1282" max="1282" width="22.28515625" customWidth="1"/>
    <col min="1283" max="1284" width="19.42578125" customWidth="1"/>
    <col min="1285" max="1285" width="21.140625" customWidth="1"/>
    <col min="1286" max="1286" width="20.7109375" customWidth="1"/>
    <col min="1287" max="1287" width="18" customWidth="1"/>
    <col min="1288" max="1288" width="21.28515625" customWidth="1"/>
    <col min="1289" max="1535" width="0" hidden="1" customWidth="1"/>
    <col min="1537" max="1537" width="59.140625" customWidth="1"/>
    <col min="1538" max="1538" width="22.28515625" customWidth="1"/>
    <col min="1539" max="1540" width="19.42578125" customWidth="1"/>
    <col min="1541" max="1541" width="21.140625" customWidth="1"/>
    <col min="1542" max="1542" width="20.7109375" customWidth="1"/>
    <col min="1543" max="1543" width="18" customWidth="1"/>
    <col min="1544" max="1544" width="21.28515625" customWidth="1"/>
    <col min="1545" max="1791" width="0" hidden="1" customWidth="1"/>
    <col min="1793" max="1793" width="59.140625" customWidth="1"/>
    <col min="1794" max="1794" width="22.28515625" customWidth="1"/>
    <col min="1795" max="1796" width="19.42578125" customWidth="1"/>
    <col min="1797" max="1797" width="21.140625" customWidth="1"/>
    <col min="1798" max="1798" width="20.7109375" customWidth="1"/>
    <col min="1799" max="1799" width="18" customWidth="1"/>
    <col min="1800" max="1800" width="21.28515625" customWidth="1"/>
    <col min="1801" max="2047" width="0" hidden="1" customWidth="1"/>
    <col min="2049" max="2049" width="59.140625" customWidth="1"/>
    <col min="2050" max="2050" width="22.28515625" customWidth="1"/>
    <col min="2051" max="2052" width="19.42578125" customWidth="1"/>
    <col min="2053" max="2053" width="21.140625" customWidth="1"/>
    <col min="2054" max="2054" width="20.7109375" customWidth="1"/>
    <col min="2055" max="2055" width="18" customWidth="1"/>
    <col min="2056" max="2056" width="21.28515625" customWidth="1"/>
    <col min="2057" max="2303" width="0" hidden="1" customWidth="1"/>
    <col min="2305" max="2305" width="59.140625" customWidth="1"/>
    <col min="2306" max="2306" width="22.28515625" customWidth="1"/>
    <col min="2307" max="2308" width="19.42578125" customWidth="1"/>
    <col min="2309" max="2309" width="21.140625" customWidth="1"/>
    <col min="2310" max="2310" width="20.7109375" customWidth="1"/>
    <col min="2311" max="2311" width="18" customWidth="1"/>
    <col min="2312" max="2312" width="21.28515625" customWidth="1"/>
    <col min="2313" max="2559" width="0" hidden="1" customWidth="1"/>
    <col min="2561" max="2561" width="59.140625" customWidth="1"/>
    <col min="2562" max="2562" width="22.28515625" customWidth="1"/>
    <col min="2563" max="2564" width="19.42578125" customWidth="1"/>
    <col min="2565" max="2565" width="21.140625" customWidth="1"/>
    <col min="2566" max="2566" width="20.7109375" customWidth="1"/>
    <col min="2567" max="2567" width="18" customWidth="1"/>
    <col min="2568" max="2568" width="21.28515625" customWidth="1"/>
    <col min="2569" max="2815" width="0" hidden="1" customWidth="1"/>
    <col min="2817" max="2817" width="59.140625" customWidth="1"/>
    <col min="2818" max="2818" width="22.28515625" customWidth="1"/>
    <col min="2819" max="2820" width="19.42578125" customWidth="1"/>
    <col min="2821" max="2821" width="21.140625" customWidth="1"/>
    <col min="2822" max="2822" width="20.7109375" customWidth="1"/>
    <col min="2823" max="2823" width="18" customWidth="1"/>
    <col min="2824" max="2824" width="21.28515625" customWidth="1"/>
    <col min="2825" max="3071" width="0" hidden="1" customWidth="1"/>
    <col min="3073" max="3073" width="59.140625" customWidth="1"/>
    <col min="3074" max="3074" width="22.28515625" customWidth="1"/>
    <col min="3075" max="3076" width="19.42578125" customWidth="1"/>
    <col min="3077" max="3077" width="21.140625" customWidth="1"/>
    <col min="3078" max="3078" width="20.7109375" customWidth="1"/>
    <col min="3079" max="3079" width="18" customWidth="1"/>
    <col min="3080" max="3080" width="21.28515625" customWidth="1"/>
    <col min="3081" max="3327" width="0" hidden="1" customWidth="1"/>
    <col min="3329" max="3329" width="59.140625" customWidth="1"/>
    <col min="3330" max="3330" width="22.28515625" customWidth="1"/>
    <col min="3331" max="3332" width="19.42578125" customWidth="1"/>
    <col min="3333" max="3333" width="21.140625" customWidth="1"/>
    <col min="3334" max="3334" width="20.7109375" customWidth="1"/>
    <col min="3335" max="3335" width="18" customWidth="1"/>
    <col min="3336" max="3336" width="21.28515625" customWidth="1"/>
    <col min="3337" max="3583" width="0" hidden="1" customWidth="1"/>
    <col min="3585" max="3585" width="59.140625" customWidth="1"/>
    <col min="3586" max="3586" width="22.28515625" customWidth="1"/>
    <col min="3587" max="3588" width="19.42578125" customWidth="1"/>
    <col min="3589" max="3589" width="21.140625" customWidth="1"/>
    <col min="3590" max="3590" width="20.7109375" customWidth="1"/>
    <col min="3591" max="3591" width="18" customWidth="1"/>
    <col min="3592" max="3592" width="21.28515625" customWidth="1"/>
    <col min="3593" max="3839" width="0" hidden="1" customWidth="1"/>
    <col min="3841" max="3841" width="59.140625" customWidth="1"/>
    <col min="3842" max="3842" width="22.28515625" customWidth="1"/>
    <col min="3843" max="3844" width="19.42578125" customWidth="1"/>
    <col min="3845" max="3845" width="21.140625" customWidth="1"/>
    <col min="3846" max="3846" width="20.7109375" customWidth="1"/>
    <col min="3847" max="3847" width="18" customWidth="1"/>
    <col min="3848" max="3848" width="21.28515625" customWidth="1"/>
    <col min="3849" max="4095" width="0" hidden="1" customWidth="1"/>
    <col min="4097" max="4097" width="59.140625" customWidth="1"/>
    <col min="4098" max="4098" width="22.28515625" customWidth="1"/>
    <col min="4099" max="4100" width="19.42578125" customWidth="1"/>
    <col min="4101" max="4101" width="21.140625" customWidth="1"/>
    <col min="4102" max="4102" width="20.7109375" customWidth="1"/>
    <col min="4103" max="4103" width="18" customWidth="1"/>
    <col min="4104" max="4104" width="21.28515625" customWidth="1"/>
    <col min="4105" max="4351" width="0" hidden="1" customWidth="1"/>
    <col min="4353" max="4353" width="59.140625" customWidth="1"/>
    <col min="4354" max="4354" width="22.28515625" customWidth="1"/>
    <col min="4355" max="4356" width="19.42578125" customWidth="1"/>
    <col min="4357" max="4357" width="21.140625" customWidth="1"/>
    <col min="4358" max="4358" width="20.7109375" customWidth="1"/>
    <col min="4359" max="4359" width="18" customWidth="1"/>
    <col min="4360" max="4360" width="21.28515625" customWidth="1"/>
    <col min="4361" max="4607" width="0" hidden="1" customWidth="1"/>
    <col min="4609" max="4609" width="59.140625" customWidth="1"/>
    <col min="4610" max="4610" width="22.28515625" customWidth="1"/>
    <col min="4611" max="4612" width="19.42578125" customWidth="1"/>
    <col min="4613" max="4613" width="21.140625" customWidth="1"/>
    <col min="4614" max="4614" width="20.7109375" customWidth="1"/>
    <col min="4615" max="4615" width="18" customWidth="1"/>
    <col min="4616" max="4616" width="21.28515625" customWidth="1"/>
    <col min="4617" max="4863" width="0" hidden="1" customWidth="1"/>
    <col min="4865" max="4865" width="59.140625" customWidth="1"/>
    <col min="4866" max="4866" width="22.28515625" customWidth="1"/>
    <col min="4867" max="4868" width="19.42578125" customWidth="1"/>
    <col min="4869" max="4869" width="21.140625" customWidth="1"/>
    <col min="4870" max="4870" width="20.7109375" customWidth="1"/>
    <col min="4871" max="4871" width="18" customWidth="1"/>
    <col min="4872" max="4872" width="21.28515625" customWidth="1"/>
    <col min="4873" max="5119" width="0" hidden="1" customWidth="1"/>
    <col min="5121" max="5121" width="59.140625" customWidth="1"/>
    <col min="5122" max="5122" width="22.28515625" customWidth="1"/>
    <col min="5123" max="5124" width="19.42578125" customWidth="1"/>
    <col min="5125" max="5125" width="21.140625" customWidth="1"/>
    <col min="5126" max="5126" width="20.7109375" customWidth="1"/>
    <col min="5127" max="5127" width="18" customWidth="1"/>
    <col min="5128" max="5128" width="21.28515625" customWidth="1"/>
    <col min="5129" max="5375" width="0" hidden="1" customWidth="1"/>
    <col min="5377" max="5377" width="59.140625" customWidth="1"/>
    <col min="5378" max="5378" width="22.28515625" customWidth="1"/>
    <col min="5379" max="5380" width="19.42578125" customWidth="1"/>
    <col min="5381" max="5381" width="21.140625" customWidth="1"/>
    <col min="5382" max="5382" width="20.7109375" customWidth="1"/>
    <col min="5383" max="5383" width="18" customWidth="1"/>
    <col min="5384" max="5384" width="21.28515625" customWidth="1"/>
    <col min="5385" max="5631" width="0" hidden="1" customWidth="1"/>
    <col min="5633" max="5633" width="59.140625" customWidth="1"/>
    <col min="5634" max="5634" width="22.28515625" customWidth="1"/>
    <col min="5635" max="5636" width="19.42578125" customWidth="1"/>
    <col min="5637" max="5637" width="21.140625" customWidth="1"/>
    <col min="5638" max="5638" width="20.7109375" customWidth="1"/>
    <col min="5639" max="5639" width="18" customWidth="1"/>
    <col min="5640" max="5640" width="21.28515625" customWidth="1"/>
    <col min="5641" max="5887" width="0" hidden="1" customWidth="1"/>
    <col min="5889" max="5889" width="59.140625" customWidth="1"/>
    <col min="5890" max="5890" width="22.28515625" customWidth="1"/>
    <col min="5891" max="5892" width="19.42578125" customWidth="1"/>
    <col min="5893" max="5893" width="21.140625" customWidth="1"/>
    <col min="5894" max="5894" width="20.7109375" customWidth="1"/>
    <col min="5895" max="5895" width="18" customWidth="1"/>
    <col min="5896" max="5896" width="21.28515625" customWidth="1"/>
    <col min="5897" max="6143" width="0" hidden="1" customWidth="1"/>
    <col min="6145" max="6145" width="59.140625" customWidth="1"/>
    <col min="6146" max="6146" width="22.28515625" customWidth="1"/>
    <col min="6147" max="6148" width="19.42578125" customWidth="1"/>
    <col min="6149" max="6149" width="21.140625" customWidth="1"/>
    <col min="6150" max="6150" width="20.7109375" customWidth="1"/>
    <col min="6151" max="6151" width="18" customWidth="1"/>
    <col min="6152" max="6152" width="21.28515625" customWidth="1"/>
    <col min="6153" max="6399" width="0" hidden="1" customWidth="1"/>
    <col min="6401" max="6401" width="59.140625" customWidth="1"/>
    <col min="6402" max="6402" width="22.28515625" customWidth="1"/>
    <col min="6403" max="6404" width="19.42578125" customWidth="1"/>
    <col min="6405" max="6405" width="21.140625" customWidth="1"/>
    <col min="6406" max="6406" width="20.7109375" customWidth="1"/>
    <col min="6407" max="6407" width="18" customWidth="1"/>
    <col min="6408" max="6408" width="21.28515625" customWidth="1"/>
    <col min="6409" max="6655" width="0" hidden="1" customWidth="1"/>
    <col min="6657" max="6657" width="59.140625" customWidth="1"/>
    <col min="6658" max="6658" width="22.28515625" customWidth="1"/>
    <col min="6659" max="6660" width="19.42578125" customWidth="1"/>
    <col min="6661" max="6661" width="21.140625" customWidth="1"/>
    <col min="6662" max="6662" width="20.7109375" customWidth="1"/>
    <col min="6663" max="6663" width="18" customWidth="1"/>
    <col min="6664" max="6664" width="21.28515625" customWidth="1"/>
    <col min="6665" max="6911" width="0" hidden="1" customWidth="1"/>
    <col min="6913" max="6913" width="59.140625" customWidth="1"/>
    <col min="6914" max="6914" width="22.28515625" customWidth="1"/>
    <col min="6915" max="6916" width="19.42578125" customWidth="1"/>
    <col min="6917" max="6917" width="21.140625" customWidth="1"/>
    <col min="6918" max="6918" width="20.7109375" customWidth="1"/>
    <col min="6919" max="6919" width="18" customWidth="1"/>
    <col min="6920" max="6920" width="21.28515625" customWidth="1"/>
    <col min="6921" max="7167" width="0" hidden="1" customWidth="1"/>
    <col min="7169" max="7169" width="59.140625" customWidth="1"/>
    <col min="7170" max="7170" width="22.28515625" customWidth="1"/>
    <col min="7171" max="7172" width="19.42578125" customWidth="1"/>
    <col min="7173" max="7173" width="21.140625" customWidth="1"/>
    <col min="7174" max="7174" width="20.7109375" customWidth="1"/>
    <col min="7175" max="7175" width="18" customWidth="1"/>
    <col min="7176" max="7176" width="21.28515625" customWidth="1"/>
    <col min="7177" max="7423" width="0" hidden="1" customWidth="1"/>
    <col min="7425" max="7425" width="59.140625" customWidth="1"/>
    <col min="7426" max="7426" width="22.28515625" customWidth="1"/>
    <col min="7427" max="7428" width="19.42578125" customWidth="1"/>
    <col min="7429" max="7429" width="21.140625" customWidth="1"/>
    <col min="7430" max="7430" width="20.7109375" customWidth="1"/>
    <col min="7431" max="7431" width="18" customWidth="1"/>
    <col min="7432" max="7432" width="21.28515625" customWidth="1"/>
    <col min="7433" max="7679" width="0" hidden="1" customWidth="1"/>
    <col min="7681" max="7681" width="59.140625" customWidth="1"/>
    <col min="7682" max="7682" width="22.28515625" customWidth="1"/>
    <col min="7683" max="7684" width="19.42578125" customWidth="1"/>
    <col min="7685" max="7685" width="21.140625" customWidth="1"/>
    <col min="7686" max="7686" width="20.7109375" customWidth="1"/>
    <col min="7687" max="7687" width="18" customWidth="1"/>
    <col min="7688" max="7688" width="21.28515625" customWidth="1"/>
    <col min="7689" max="7935" width="0" hidden="1" customWidth="1"/>
    <col min="7937" max="7937" width="59.140625" customWidth="1"/>
    <col min="7938" max="7938" width="22.28515625" customWidth="1"/>
    <col min="7939" max="7940" width="19.42578125" customWidth="1"/>
    <col min="7941" max="7941" width="21.140625" customWidth="1"/>
    <col min="7942" max="7942" width="20.7109375" customWidth="1"/>
    <col min="7943" max="7943" width="18" customWidth="1"/>
    <col min="7944" max="7944" width="21.28515625" customWidth="1"/>
    <col min="7945" max="8191" width="0" hidden="1" customWidth="1"/>
    <col min="8193" max="8193" width="59.140625" customWidth="1"/>
    <col min="8194" max="8194" width="22.28515625" customWidth="1"/>
    <col min="8195" max="8196" width="19.42578125" customWidth="1"/>
    <col min="8197" max="8197" width="21.140625" customWidth="1"/>
    <col min="8198" max="8198" width="20.7109375" customWidth="1"/>
    <col min="8199" max="8199" width="18" customWidth="1"/>
    <col min="8200" max="8200" width="21.28515625" customWidth="1"/>
    <col min="8201" max="8447" width="0" hidden="1" customWidth="1"/>
    <col min="8449" max="8449" width="59.140625" customWidth="1"/>
    <col min="8450" max="8450" width="22.28515625" customWidth="1"/>
    <col min="8451" max="8452" width="19.42578125" customWidth="1"/>
    <col min="8453" max="8453" width="21.140625" customWidth="1"/>
    <col min="8454" max="8454" width="20.7109375" customWidth="1"/>
    <col min="8455" max="8455" width="18" customWidth="1"/>
    <col min="8456" max="8456" width="21.28515625" customWidth="1"/>
    <col min="8457" max="8703" width="0" hidden="1" customWidth="1"/>
    <col min="8705" max="8705" width="59.140625" customWidth="1"/>
    <col min="8706" max="8706" width="22.28515625" customWidth="1"/>
    <col min="8707" max="8708" width="19.42578125" customWidth="1"/>
    <col min="8709" max="8709" width="21.140625" customWidth="1"/>
    <col min="8710" max="8710" width="20.7109375" customWidth="1"/>
    <col min="8711" max="8711" width="18" customWidth="1"/>
    <col min="8712" max="8712" width="21.28515625" customWidth="1"/>
    <col min="8713" max="8959" width="0" hidden="1" customWidth="1"/>
    <col min="8961" max="8961" width="59.140625" customWidth="1"/>
    <col min="8962" max="8962" width="22.28515625" customWidth="1"/>
    <col min="8963" max="8964" width="19.42578125" customWidth="1"/>
    <col min="8965" max="8965" width="21.140625" customWidth="1"/>
    <col min="8966" max="8966" width="20.7109375" customWidth="1"/>
    <col min="8967" max="8967" width="18" customWidth="1"/>
    <col min="8968" max="8968" width="21.28515625" customWidth="1"/>
    <col min="8969" max="9215" width="0" hidden="1" customWidth="1"/>
    <col min="9217" max="9217" width="59.140625" customWidth="1"/>
    <col min="9218" max="9218" width="22.28515625" customWidth="1"/>
    <col min="9219" max="9220" width="19.42578125" customWidth="1"/>
    <col min="9221" max="9221" width="21.140625" customWidth="1"/>
    <col min="9222" max="9222" width="20.7109375" customWidth="1"/>
    <col min="9223" max="9223" width="18" customWidth="1"/>
    <col min="9224" max="9224" width="21.28515625" customWidth="1"/>
    <col min="9225" max="9471" width="0" hidden="1" customWidth="1"/>
    <col min="9473" max="9473" width="59.140625" customWidth="1"/>
    <col min="9474" max="9474" width="22.28515625" customWidth="1"/>
    <col min="9475" max="9476" width="19.42578125" customWidth="1"/>
    <col min="9477" max="9477" width="21.140625" customWidth="1"/>
    <col min="9478" max="9478" width="20.7109375" customWidth="1"/>
    <col min="9479" max="9479" width="18" customWidth="1"/>
    <col min="9480" max="9480" width="21.28515625" customWidth="1"/>
    <col min="9481" max="9727" width="0" hidden="1" customWidth="1"/>
    <col min="9729" max="9729" width="59.140625" customWidth="1"/>
    <col min="9730" max="9730" width="22.28515625" customWidth="1"/>
    <col min="9731" max="9732" width="19.42578125" customWidth="1"/>
    <col min="9733" max="9733" width="21.140625" customWidth="1"/>
    <col min="9734" max="9734" width="20.7109375" customWidth="1"/>
    <col min="9735" max="9735" width="18" customWidth="1"/>
    <col min="9736" max="9736" width="21.28515625" customWidth="1"/>
    <col min="9737" max="9983" width="0" hidden="1" customWidth="1"/>
    <col min="9985" max="9985" width="59.140625" customWidth="1"/>
    <col min="9986" max="9986" width="22.28515625" customWidth="1"/>
    <col min="9987" max="9988" width="19.42578125" customWidth="1"/>
    <col min="9989" max="9989" width="21.140625" customWidth="1"/>
    <col min="9990" max="9990" width="20.7109375" customWidth="1"/>
    <col min="9991" max="9991" width="18" customWidth="1"/>
    <col min="9992" max="9992" width="21.28515625" customWidth="1"/>
    <col min="9993" max="10239" width="0" hidden="1" customWidth="1"/>
    <col min="10241" max="10241" width="59.140625" customWidth="1"/>
    <col min="10242" max="10242" width="22.28515625" customWidth="1"/>
    <col min="10243" max="10244" width="19.42578125" customWidth="1"/>
    <col min="10245" max="10245" width="21.140625" customWidth="1"/>
    <col min="10246" max="10246" width="20.7109375" customWidth="1"/>
    <col min="10247" max="10247" width="18" customWidth="1"/>
    <col min="10248" max="10248" width="21.28515625" customWidth="1"/>
    <col min="10249" max="10495" width="0" hidden="1" customWidth="1"/>
    <col min="10497" max="10497" width="59.140625" customWidth="1"/>
    <col min="10498" max="10498" width="22.28515625" customWidth="1"/>
    <col min="10499" max="10500" width="19.42578125" customWidth="1"/>
    <col min="10501" max="10501" width="21.140625" customWidth="1"/>
    <col min="10502" max="10502" width="20.7109375" customWidth="1"/>
    <col min="10503" max="10503" width="18" customWidth="1"/>
    <col min="10504" max="10504" width="21.28515625" customWidth="1"/>
    <col min="10505" max="10751" width="0" hidden="1" customWidth="1"/>
    <col min="10753" max="10753" width="59.140625" customWidth="1"/>
    <col min="10754" max="10754" width="22.28515625" customWidth="1"/>
    <col min="10755" max="10756" width="19.42578125" customWidth="1"/>
    <col min="10757" max="10757" width="21.140625" customWidth="1"/>
    <col min="10758" max="10758" width="20.7109375" customWidth="1"/>
    <col min="10759" max="10759" width="18" customWidth="1"/>
    <col min="10760" max="10760" width="21.28515625" customWidth="1"/>
    <col min="10761" max="11007" width="0" hidden="1" customWidth="1"/>
    <col min="11009" max="11009" width="59.140625" customWidth="1"/>
    <col min="11010" max="11010" width="22.28515625" customWidth="1"/>
    <col min="11011" max="11012" width="19.42578125" customWidth="1"/>
    <col min="11013" max="11013" width="21.140625" customWidth="1"/>
    <col min="11014" max="11014" width="20.7109375" customWidth="1"/>
    <col min="11015" max="11015" width="18" customWidth="1"/>
    <col min="11016" max="11016" width="21.28515625" customWidth="1"/>
    <col min="11017" max="11263" width="0" hidden="1" customWidth="1"/>
    <col min="11265" max="11265" width="59.140625" customWidth="1"/>
    <col min="11266" max="11266" width="22.28515625" customWidth="1"/>
    <col min="11267" max="11268" width="19.42578125" customWidth="1"/>
    <col min="11269" max="11269" width="21.140625" customWidth="1"/>
    <col min="11270" max="11270" width="20.7109375" customWidth="1"/>
    <col min="11271" max="11271" width="18" customWidth="1"/>
    <col min="11272" max="11272" width="21.28515625" customWidth="1"/>
    <col min="11273" max="11519" width="0" hidden="1" customWidth="1"/>
    <col min="11521" max="11521" width="59.140625" customWidth="1"/>
    <col min="11522" max="11522" width="22.28515625" customWidth="1"/>
    <col min="11523" max="11524" width="19.42578125" customWidth="1"/>
    <col min="11525" max="11525" width="21.140625" customWidth="1"/>
    <col min="11526" max="11526" width="20.7109375" customWidth="1"/>
    <col min="11527" max="11527" width="18" customWidth="1"/>
    <col min="11528" max="11528" width="21.28515625" customWidth="1"/>
    <col min="11529" max="11775" width="0" hidden="1" customWidth="1"/>
    <col min="11777" max="11777" width="59.140625" customWidth="1"/>
    <col min="11778" max="11778" width="22.28515625" customWidth="1"/>
    <col min="11779" max="11780" width="19.42578125" customWidth="1"/>
    <col min="11781" max="11781" width="21.140625" customWidth="1"/>
    <col min="11782" max="11782" width="20.7109375" customWidth="1"/>
    <col min="11783" max="11783" width="18" customWidth="1"/>
    <col min="11784" max="11784" width="21.28515625" customWidth="1"/>
    <col min="11785" max="12031" width="0" hidden="1" customWidth="1"/>
    <col min="12033" max="12033" width="59.140625" customWidth="1"/>
    <col min="12034" max="12034" width="22.28515625" customWidth="1"/>
    <col min="12035" max="12036" width="19.42578125" customWidth="1"/>
    <col min="12037" max="12037" width="21.140625" customWidth="1"/>
    <col min="12038" max="12038" width="20.7109375" customWidth="1"/>
    <col min="12039" max="12039" width="18" customWidth="1"/>
    <col min="12040" max="12040" width="21.28515625" customWidth="1"/>
    <col min="12041" max="12287" width="0" hidden="1" customWidth="1"/>
    <col min="12289" max="12289" width="59.140625" customWidth="1"/>
    <col min="12290" max="12290" width="22.28515625" customWidth="1"/>
    <col min="12291" max="12292" width="19.42578125" customWidth="1"/>
    <col min="12293" max="12293" width="21.140625" customWidth="1"/>
    <col min="12294" max="12294" width="20.7109375" customWidth="1"/>
    <col min="12295" max="12295" width="18" customWidth="1"/>
    <col min="12296" max="12296" width="21.28515625" customWidth="1"/>
    <col min="12297" max="12543" width="0" hidden="1" customWidth="1"/>
    <col min="12545" max="12545" width="59.140625" customWidth="1"/>
    <col min="12546" max="12546" width="22.28515625" customWidth="1"/>
    <col min="12547" max="12548" width="19.42578125" customWidth="1"/>
    <col min="12549" max="12549" width="21.140625" customWidth="1"/>
    <col min="12550" max="12550" width="20.7109375" customWidth="1"/>
    <col min="12551" max="12551" width="18" customWidth="1"/>
    <col min="12552" max="12552" width="21.28515625" customWidth="1"/>
    <col min="12553" max="12799" width="0" hidden="1" customWidth="1"/>
    <col min="12801" max="12801" width="59.140625" customWidth="1"/>
    <col min="12802" max="12802" width="22.28515625" customWidth="1"/>
    <col min="12803" max="12804" width="19.42578125" customWidth="1"/>
    <col min="12805" max="12805" width="21.140625" customWidth="1"/>
    <col min="12806" max="12806" width="20.7109375" customWidth="1"/>
    <col min="12807" max="12807" width="18" customWidth="1"/>
    <col min="12808" max="12808" width="21.28515625" customWidth="1"/>
    <col min="12809" max="13055" width="0" hidden="1" customWidth="1"/>
    <col min="13057" max="13057" width="59.140625" customWidth="1"/>
    <col min="13058" max="13058" width="22.28515625" customWidth="1"/>
    <col min="13059" max="13060" width="19.42578125" customWidth="1"/>
    <col min="13061" max="13061" width="21.140625" customWidth="1"/>
    <col min="13062" max="13062" width="20.7109375" customWidth="1"/>
    <col min="13063" max="13063" width="18" customWidth="1"/>
    <col min="13064" max="13064" width="21.28515625" customWidth="1"/>
    <col min="13065" max="13311" width="0" hidden="1" customWidth="1"/>
    <col min="13313" max="13313" width="59.140625" customWidth="1"/>
    <col min="13314" max="13314" width="22.28515625" customWidth="1"/>
    <col min="13315" max="13316" width="19.42578125" customWidth="1"/>
    <col min="13317" max="13317" width="21.140625" customWidth="1"/>
    <col min="13318" max="13318" width="20.7109375" customWidth="1"/>
    <col min="13319" max="13319" width="18" customWidth="1"/>
    <col min="13320" max="13320" width="21.28515625" customWidth="1"/>
    <col min="13321" max="13567" width="0" hidden="1" customWidth="1"/>
    <col min="13569" max="13569" width="59.140625" customWidth="1"/>
    <col min="13570" max="13570" width="22.28515625" customWidth="1"/>
    <col min="13571" max="13572" width="19.42578125" customWidth="1"/>
    <col min="13573" max="13573" width="21.140625" customWidth="1"/>
    <col min="13574" max="13574" width="20.7109375" customWidth="1"/>
    <col min="13575" max="13575" width="18" customWidth="1"/>
    <col min="13576" max="13576" width="21.28515625" customWidth="1"/>
    <col min="13577" max="13823" width="0" hidden="1" customWidth="1"/>
    <col min="13825" max="13825" width="59.140625" customWidth="1"/>
    <col min="13826" max="13826" width="22.28515625" customWidth="1"/>
    <col min="13827" max="13828" width="19.42578125" customWidth="1"/>
    <col min="13829" max="13829" width="21.140625" customWidth="1"/>
    <col min="13830" max="13830" width="20.7109375" customWidth="1"/>
    <col min="13831" max="13831" width="18" customWidth="1"/>
    <col min="13832" max="13832" width="21.28515625" customWidth="1"/>
    <col min="13833" max="14079" width="0" hidden="1" customWidth="1"/>
    <col min="14081" max="14081" width="59.140625" customWidth="1"/>
    <col min="14082" max="14082" width="22.28515625" customWidth="1"/>
    <col min="14083" max="14084" width="19.42578125" customWidth="1"/>
    <col min="14085" max="14085" width="21.140625" customWidth="1"/>
    <col min="14086" max="14086" width="20.7109375" customWidth="1"/>
    <col min="14087" max="14087" width="18" customWidth="1"/>
    <col min="14088" max="14088" width="21.28515625" customWidth="1"/>
    <col min="14089" max="14335" width="0" hidden="1" customWidth="1"/>
    <col min="14337" max="14337" width="59.140625" customWidth="1"/>
    <col min="14338" max="14338" width="22.28515625" customWidth="1"/>
    <col min="14339" max="14340" width="19.42578125" customWidth="1"/>
    <col min="14341" max="14341" width="21.140625" customWidth="1"/>
    <col min="14342" max="14342" width="20.7109375" customWidth="1"/>
    <col min="14343" max="14343" width="18" customWidth="1"/>
    <col min="14344" max="14344" width="21.28515625" customWidth="1"/>
    <col min="14345" max="14591" width="0" hidden="1" customWidth="1"/>
    <col min="14593" max="14593" width="59.140625" customWidth="1"/>
    <col min="14594" max="14594" width="22.28515625" customWidth="1"/>
    <col min="14595" max="14596" width="19.42578125" customWidth="1"/>
    <col min="14597" max="14597" width="21.140625" customWidth="1"/>
    <col min="14598" max="14598" width="20.7109375" customWidth="1"/>
    <col min="14599" max="14599" width="18" customWidth="1"/>
    <col min="14600" max="14600" width="21.28515625" customWidth="1"/>
    <col min="14601" max="14847" width="0" hidden="1" customWidth="1"/>
    <col min="14849" max="14849" width="59.140625" customWidth="1"/>
    <col min="14850" max="14850" width="22.28515625" customWidth="1"/>
    <col min="14851" max="14852" width="19.42578125" customWidth="1"/>
    <col min="14853" max="14853" width="21.140625" customWidth="1"/>
    <col min="14854" max="14854" width="20.7109375" customWidth="1"/>
    <col min="14855" max="14855" width="18" customWidth="1"/>
    <col min="14856" max="14856" width="21.28515625" customWidth="1"/>
    <col min="14857" max="15103" width="0" hidden="1" customWidth="1"/>
    <col min="15105" max="15105" width="59.140625" customWidth="1"/>
    <col min="15106" max="15106" width="22.28515625" customWidth="1"/>
    <col min="15107" max="15108" width="19.42578125" customWidth="1"/>
    <col min="15109" max="15109" width="21.140625" customWidth="1"/>
    <col min="15110" max="15110" width="20.7109375" customWidth="1"/>
    <col min="15111" max="15111" width="18" customWidth="1"/>
    <col min="15112" max="15112" width="21.28515625" customWidth="1"/>
    <col min="15113" max="15359" width="0" hidden="1" customWidth="1"/>
    <col min="15361" max="15361" width="59.140625" customWidth="1"/>
    <col min="15362" max="15362" width="22.28515625" customWidth="1"/>
    <col min="15363" max="15364" width="19.42578125" customWidth="1"/>
    <col min="15365" max="15365" width="21.140625" customWidth="1"/>
    <col min="15366" max="15366" width="20.7109375" customWidth="1"/>
    <col min="15367" max="15367" width="18" customWidth="1"/>
    <col min="15368" max="15368" width="21.28515625" customWidth="1"/>
    <col min="15369" max="15615" width="0" hidden="1" customWidth="1"/>
    <col min="15617" max="15617" width="59.140625" customWidth="1"/>
    <col min="15618" max="15618" width="22.28515625" customWidth="1"/>
    <col min="15619" max="15620" width="19.42578125" customWidth="1"/>
    <col min="15621" max="15621" width="21.140625" customWidth="1"/>
    <col min="15622" max="15622" width="20.7109375" customWidth="1"/>
    <col min="15623" max="15623" width="18" customWidth="1"/>
    <col min="15624" max="15624" width="21.28515625" customWidth="1"/>
    <col min="15625" max="15871" width="0" hidden="1" customWidth="1"/>
    <col min="15873" max="15873" width="59.140625" customWidth="1"/>
    <col min="15874" max="15874" width="22.28515625" customWidth="1"/>
    <col min="15875" max="15876" width="19.42578125" customWidth="1"/>
    <col min="15877" max="15877" width="21.140625" customWidth="1"/>
    <col min="15878" max="15878" width="20.7109375" customWidth="1"/>
    <col min="15879" max="15879" width="18" customWidth="1"/>
    <col min="15880" max="15880" width="21.28515625" customWidth="1"/>
    <col min="15881" max="16127" width="0" hidden="1" customWidth="1"/>
    <col min="16129" max="16129" width="59.140625" customWidth="1"/>
    <col min="16130" max="16130" width="22.28515625" customWidth="1"/>
    <col min="16131" max="16132" width="19.42578125" customWidth="1"/>
    <col min="16133" max="16133" width="21.140625" customWidth="1"/>
    <col min="16134" max="16134" width="20.7109375" customWidth="1"/>
    <col min="16135" max="16135" width="18" customWidth="1"/>
    <col min="16136" max="16136" width="21.28515625" customWidth="1"/>
    <col min="16137" max="16383" width="0" hidden="1" customWidth="1"/>
  </cols>
  <sheetData>
    <row r="1" spans="1:256" ht="26.25" x14ac:dyDescent="0.25">
      <c r="A1" s="1" t="s">
        <v>0</v>
      </c>
      <c r="B1" s="1"/>
      <c r="C1" s="1"/>
      <c r="D1" s="1"/>
      <c r="E1" s="1"/>
      <c r="F1" s="1"/>
      <c r="G1" s="1"/>
      <c r="H1" s="1"/>
    </row>
    <row r="2" spans="1:256" x14ac:dyDescent="0.25">
      <c r="A2" s="2" t="s">
        <v>1</v>
      </c>
      <c r="B2" s="3"/>
      <c r="C2" s="3"/>
      <c r="D2" s="3"/>
      <c r="E2" s="3"/>
      <c r="F2" s="3"/>
      <c r="G2" s="3"/>
      <c r="H2" s="4"/>
    </row>
    <row r="3" spans="1:256" x14ac:dyDescent="0.25">
      <c r="A3" s="5" t="s">
        <v>2</v>
      </c>
      <c r="B3" s="6"/>
      <c r="C3" s="6"/>
      <c r="D3" s="6"/>
      <c r="E3" s="6"/>
      <c r="F3" s="6"/>
      <c r="G3" s="6"/>
      <c r="H3" s="7"/>
    </row>
    <row r="4" spans="1:256" x14ac:dyDescent="0.25">
      <c r="A4" s="8" t="s">
        <v>3</v>
      </c>
      <c r="B4" s="9"/>
      <c r="C4" s="9"/>
      <c r="D4" s="9"/>
      <c r="E4" s="9"/>
      <c r="F4" s="9"/>
      <c r="G4" s="9"/>
      <c r="H4" s="10"/>
    </row>
    <row r="5" spans="1:256" x14ac:dyDescent="0.25">
      <c r="A5" s="11" t="s">
        <v>4</v>
      </c>
      <c r="B5" s="12"/>
      <c r="C5" s="12"/>
      <c r="D5" s="12"/>
      <c r="E5" s="12"/>
      <c r="F5" s="12"/>
      <c r="G5" s="12"/>
      <c r="H5" s="13"/>
    </row>
    <row r="6" spans="1:256" ht="91.5" customHeight="1" x14ac:dyDescent="0.25">
      <c r="A6" s="14" t="s">
        <v>5</v>
      </c>
      <c r="B6" s="15" t="s">
        <v>6</v>
      </c>
      <c r="C6" s="14" t="s">
        <v>7</v>
      </c>
      <c r="D6" s="14" t="s">
        <v>8</v>
      </c>
      <c r="E6" s="14" t="s">
        <v>9</v>
      </c>
      <c r="F6" s="14" t="s">
        <v>10</v>
      </c>
      <c r="G6" s="14" t="s">
        <v>11</v>
      </c>
      <c r="H6" s="16" t="s">
        <v>12</v>
      </c>
    </row>
    <row r="7" spans="1:256" x14ac:dyDescent="0.25">
      <c r="A7" s="17"/>
      <c r="B7" s="18"/>
      <c r="C7" s="17"/>
      <c r="D7" s="17"/>
      <c r="E7" s="17"/>
      <c r="F7" s="17"/>
      <c r="G7" s="17"/>
      <c r="H7" s="17"/>
    </row>
    <row r="8" spans="1:256" x14ac:dyDescent="0.25">
      <c r="A8" s="19" t="s">
        <v>13</v>
      </c>
      <c r="B8" s="20">
        <f>B9+B13</f>
        <v>2149903579.0799999</v>
      </c>
      <c r="C8" s="20">
        <f t="shared" ref="C8:H8" si="0">C9+C13</f>
        <v>0</v>
      </c>
      <c r="D8" s="20">
        <f t="shared" si="0"/>
        <v>66073294.520000011</v>
      </c>
      <c r="E8" s="20">
        <f t="shared" si="0"/>
        <v>0</v>
      </c>
      <c r="F8" s="20">
        <f t="shared" si="0"/>
        <v>2083830284.5600002</v>
      </c>
      <c r="G8" s="20">
        <f>G9+G13</f>
        <v>250541985.07529956</v>
      </c>
      <c r="H8" s="20">
        <f t="shared" si="0"/>
        <v>0</v>
      </c>
    </row>
    <row r="9" spans="1:256" x14ac:dyDescent="0.25">
      <c r="A9" s="21" t="s">
        <v>14</v>
      </c>
      <c r="B9" s="22">
        <f>SUM(B10:B12)</f>
        <v>0</v>
      </c>
      <c r="C9" s="22">
        <f t="shared" ref="C9:H9" si="1">SUM(C10:C12)</f>
        <v>0</v>
      </c>
      <c r="D9" s="22">
        <f t="shared" si="1"/>
        <v>0</v>
      </c>
      <c r="E9" s="22">
        <f t="shared" si="1"/>
        <v>0</v>
      </c>
      <c r="F9" s="22">
        <f>SUM(F10:F12)</f>
        <v>0</v>
      </c>
      <c r="G9" s="22">
        <f t="shared" si="1"/>
        <v>0</v>
      </c>
      <c r="H9" s="22">
        <f t="shared" si="1"/>
        <v>0</v>
      </c>
    </row>
    <row r="10" spans="1:256" x14ac:dyDescent="0.25">
      <c r="A10" s="23" t="s">
        <v>15</v>
      </c>
      <c r="B10" s="22">
        <v>0</v>
      </c>
      <c r="C10" s="22">
        <v>0</v>
      </c>
      <c r="D10" s="22">
        <v>0</v>
      </c>
      <c r="E10" s="22">
        <v>0</v>
      </c>
      <c r="F10" s="22">
        <v>0</v>
      </c>
      <c r="G10" s="22">
        <v>0</v>
      </c>
      <c r="H10" s="22">
        <v>0</v>
      </c>
    </row>
    <row r="11" spans="1:256" x14ac:dyDescent="0.25">
      <c r="A11" s="23" t="s">
        <v>16</v>
      </c>
      <c r="B11" s="22">
        <v>0</v>
      </c>
      <c r="C11" s="22">
        <v>0</v>
      </c>
      <c r="D11" s="22">
        <v>0</v>
      </c>
      <c r="E11" s="22">
        <v>0</v>
      </c>
      <c r="F11" s="22">
        <v>0</v>
      </c>
      <c r="G11" s="22">
        <v>0</v>
      </c>
      <c r="H11" s="22">
        <v>0</v>
      </c>
    </row>
    <row r="12" spans="1:256" x14ac:dyDescent="0.25">
      <c r="A12" s="23" t="s">
        <v>17</v>
      </c>
      <c r="B12" s="22">
        <v>0</v>
      </c>
      <c r="C12" s="22">
        <v>0</v>
      </c>
      <c r="D12" s="22">
        <v>0</v>
      </c>
      <c r="E12" s="22">
        <v>0</v>
      </c>
      <c r="F12" s="22">
        <v>0</v>
      </c>
      <c r="G12" s="22">
        <v>0</v>
      </c>
      <c r="H12" s="22">
        <v>0</v>
      </c>
    </row>
    <row r="13" spans="1:256" x14ac:dyDescent="0.25">
      <c r="A13" s="21" t="s">
        <v>18</v>
      </c>
      <c r="B13" s="22">
        <f t="shared" ref="B13:BM13" si="2">SUM(B14+B20+B21)</f>
        <v>2149903579.0799999</v>
      </c>
      <c r="C13" s="22">
        <f t="shared" si="2"/>
        <v>0</v>
      </c>
      <c r="D13" s="22">
        <f t="shared" si="2"/>
        <v>66073294.520000011</v>
      </c>
      <c r="E13" s="22">
        <f t="shared" si="2"/>
        <v>0</v>
      </c>
      <c r="F13" s="22">
        <f t="shared" si="2"/>
        <v>2083830284.5600002</v>
      </c>
      <c r="G13" s="22">
        <f t="shared" si="2"/>
        <v>250541985.07529956</v>
      </c>
      <c r="H13" s="22">
        <f t="shared" si="2"/>
        <v>0</v>
      </c>
      <c r="I13" s="22" t="e">
        <f t="shared" si="2"/>
        <v>#REF!</v>
      </c>
      <c r="J13" s="22" t="e">
        <f t="shared" si="2"/>
        <v>#REF!</v>
      </c>
      <c r="K13" s="22" t="e">
        <f t="shared" si="2"/>
        <v>#REF!</v>
      </c>
      <c r="L13" s="22" t="e">
        <f t="shared" si="2"/>
        <v>#REF!</v>
      </c>
      <c r="M13" s="22" t="e">
        <f t="shared" si="2"/>
        <v>#REF!</v>
      </c>
      <c r="N13" s="22" t="e">
        <f t="shared" si="2"/>
        <v>#REF!</v>
      </c>
      <c r="O13" s="22" t="e">
        <f t="shared" si="2"/>
        <v>#REF!</v>
      </c>
      <c r="P13" s="22" t="e">
        <f t="shared" si="2"/>
        <v>#REF!</v>
      </c>
      <c r="Q13" s="22" t="e">
        <f t="shared" si="2"/>
        <v>#REF!</v>
      </c>
      <c r="R13" s="22" t="e">
        <f t="shared" si="2"/>
        <v>#REF!</v>
      </c>
      <c r="S13" s="22" t="e">
        <f t="shared" si="2"/>
        <v>#REF!</v>
      </c>
      <c r="T13" s="22" t="e">
        <f t="shared" si="2"/>
        <v>#REF!</v>
      </c>
      <c r="U13" s="22" t="e">
        <f t="shared" si="2"/>
        <v>#REF!</v>
      </c>
      <c r="V13" s="22" t="e">
        <f t="shared" si="2"/>
        <v>#REF!</v>
      </c>
      <c r="W13" s="22" t="e">
        <f t="shared" si="2"/>
        <v>#REF!</v>
      </c>
      <c r="X13" s="22" t="e">
        <f t="shared" si="2"/>
        <v>#REF!</v>
      </c>
      <c r="Y13" s="22" t="e">
        <f t="shared" si="2"/>
        <v>#REF!</v>
      </c>
      <c r="Z13" s="22" t="e">
        <f t="shared" si="2"/>
        <v>#REF!</v>
      </c>
      <c r="AA13" s="22" t="e">
        <f t="shared" si="2"/>
        <v>#REF!</v>
      </c>
      <c r="AB13" s="22" t="e">
        <f t="shared" si="2"/>
        <v>#REF!</v>
      </c>
      <c r="AC13" s="22" t="e">
        <f t="shared" si="2"/>
        <v>#REF!</v>
      </c>
      <c r="AD13" s="22" t="e">
        <f t="shared" si="2"/>
        <v>#REF!</v>
      </c>
      <c r="AE13" s="22" t="e">
        <f t="shared" si="2"/>
        <v>#REF!</v>
      </c>
      <c r="AF13" s="22" t="e">
        <f t="shared" si="2"/>
        <v>#REF!</v>
      </c>
      <c r="AG13" s="22" t="e">
        <f t="shared" si="2"/>
        <v>#REF!</v>
      </c>
      <c r="AH13" s="22" t="e">
        <f t="shared" si="2"/>
        <v>#REF!</v>
      </c>
      <c r="AI13" s="22" t="e">
        <f t="shared" si="2"/>
        <v>#REF!</v>
      </c>
      <c r="AJ13" s="22" t="e">
        <f t="shared" si="2"/>
        <v>#REF!</v>
      </c>
      <c r="AK13" s="22" t="e">
        <f t="shared" si="2"/>
        <v>#REF!</v>
      </c>
      <c r="AL13" s="22" t="e">
        <f t="shared" si="2"/>
        <v>#REF!</v>
      </c>
      <c r="AM13" s="22" t="e">
        <f t="shared" si="2"/>
        <v>#REF!</v>
      </c>
      <c r="AN13" s="22" t="e">
        <f t="shared" si="2"/>
        <v>#REF!</v>
      </c>
      <c r="AO13" s="22" t="e">
        <f t="shared" si="2"/>
        <v>#REF!</v>
      </c>
      <c r="AP13" s="22" t="e">
        <f t="shared" si="2"/>
        <v>#REF!</v>
      </c>
      <c r="AQ13" s="22" t="e">
        <f t="shared" si="2"/>
        <v>#REF!</v>
      </c>
      <c r="AR13" s="22" t="e">
        <f t="shared" si="2"/>
        <v>#REF!</v>
      </c>
      <c r="AS13" s="22" t="e">
        <f t="shared" si="2"/>
        <v>#REF!</v>
      </c>
      <c r="AT13" s="22" t="e">
        <f t="shared" si="2"/>
        <v>#REF!</v>
      </c>
      <c r="AU13" s="22" t="e">
        <f t="shared" si="2"/>
        <v>#REF!</v>
      </c>
      <c r="AV13" s="22" t="e">
        <f t="shared" si="2"/>
        <v>#REF!</v>
      </c>
      <c r="AW13" s="22" t="e">
        <f t="shared" si="2"/>
        <v>#REF!</v>
      </c>
      <c r="AX13" s="22" t="e">
        <f t="shared" si="2"/>
        <v>#REF!</v>
      </c>
      <c r="AY13" s="22" t="e">
        <f t="shared" si="2"/>
        <v>#REF!</v>
      </c>
      <c r="AZ13" s="22" t="e">
        <f t="shared" si="2"/>
        <v>#REF!</v>
      </c>
      <c r="BA13" s="22" t="e">
        <f t="shared" si="2"/>
        <v>#REF!</v>
      </c>
      <c r="BB13" s="22" t="e">
        <f t="shared" si="2"/>
        <v>#REF!</v>
      </c>
      <c r="BC13" s="22" t="e">
        <f t="shared" si="2"/>
        <v>#REF!</v>
      </c>
      <c r="BD13" s="22" t="e">
        <f t="shared" si="2"/>
        <v>#REF!</v>
      </c>
      <c r="BE13" s="22" t="e">
        <f t="shared" si="2"/>
        <v>#REF!</v>
      </c>
      <c r="BF13" s="22" t="e">
        <f t="shared" si="2"/>
        <v>#REF!</v>
      </c>
      <c r="BG13" s="22" t="e">
        <f t="shared" si="2"/>
        <v>#REF!</v>
      </c>
      <c r="BH13" s="22" t="e">
        <f t="shared" si="2"/>
        <v>#REF!</v>
      </c>
      <c r="BI13" s="22" t="e">
        <f t="shared" si="2"/>
        <v>#REF!</v>
      </c>
      <c r="BJ13" s="22" t="e">
        <f t="shared" si="2"/>
        <v>#REF!</v>
      </c>
      <c r="BK13" s="22" t="e">
        <f t="shared" si="2"/>
        <v>#REF!</v>
      </c>
      <c r="BL13" s="22" t="e">
        <f t="shared" si="2"/>
        <v>#REF!</v>
      </c>
      <c r="BM13" s="22" t="e">
        <f t="shared" si="2"/>
        <v>#REF!</v>
      </c>
      <c r="BN13" s="22" t="e">
        <f t="shared" ref="BN13:DY13" si="3">SUM(BN14+BN20+BN21)</f>
        <v>#REF!</v>
      </c>
      <c r="BO13" s="22" t="e">
        <f t="shared" si="3"/>
        <v>#REF!</v>
      </c>
      <c r="BP13" s="22" t="e">
        <f t="shared" si="3"/>
        <v>#REF!</v>
      </c>
      <c r="BQ13" s="22" t="e">
        <f t="shared" si="3"/>
        <v>#REF!</v>
      </c>
      <c r="BR13" s="22" t="e">
        <f t="shared" si="3"/>
        <v>#REF!</v>
      </c>
      <c r="BS13" s="22" t="e">
        <f t="shared" si="3"/>
        <v>#REF!</v>
      </c>
      <c r="BT13" s="22" t="e">
        <f t="shared" si="3"/>
        <v>#REF!</v>
      </c>
      <c r="BU13" s="22" t="e">
        <f t="shared" si="3"/>
        <v>#REF!</v>
      </c>
      <c r="BV13" s="22" t="e">
        <f t="shared" si="3"/>
        <v>#REF!</v>
      </c>
      <c r="BW13" s="22" t="e">
        <f t="shared" si="3"/>
        <v>#REF!</v>
      </c>
      <c r="BX13" s="22" t="e">
        <f t="shared" si="3"/>
        <v>#REF!</v>
      </c>
      <c r="BY13" s="22" t="e">
        <f t="shared" si="3"/>
        <v>#REF!</v>
      </c>
      <c r="BZ13" s="22" t="e">
        <f t="shared" si="3"/>
        <v>#REF!</v>
      </c>
      <c r="CA13" s="22" t="e">
        <f t="shared" si="3"/>
        <v>#REF!</v>
      </c>
      <c r="CB13" s="22" t="e">
        <f t="shared" si="3"/>
        <v>#REF!</v>
      </c>
      <c r="CC13" s="22" t="e">
        <f t="shared" si="3"/>
        <v>#REF!</v>
      </c>
      <c r="CD13" s="22" t="e">
        <f t="shared" si="3"/>
        <v>#REF!</v>
      </c>
      <c r="CE13" s="22" t="e">
        <f t="shared" si="3"/>
        <v>#REF!</v>
      </c>
      <c r="CF13" s="22" t="e">
        <f t="shared" si="3"/>
        <v>#REF!</v>
      </c>
      <c r="CG13" s="22" t="e">
        <f t="shared" si="3"/>
        <v>#REF!</v>
      </c>
      <c r="CH13" s="22" t="e">
        <f t="shared" si="3"/>
        <v>#REF!</v>
      </c>
      <c r="CI13" s="22" t="e">
        <f t="shared" si="3"/>
        <v>#REF!</v>
      </c>
      <c r="CJ13" s="22" t="e">
        <f t="shared" si="3"/>
        <v>#REF!</v>
      </c>
      <c r="CK13" s="22" t="e">
        <f t="shared" si="3"/>
        <v>#REF!</v>
      </c>
      <c r="CL13" s="22" t="e">
        <f t="shared" si="3"/>
        <v>#REF!</v>
      </c>
      <c r="CM13" s="22" t="e">
        <f t="shared" si="3"/>
        <v>#REF!</v>
      </c>
      <c r="CN13" s="22" t="e">
        <f t="shared" si="3"/>
        <v>#REF!</v>
      </c>
      <c r="CO13" s="22" t="e">
        <f t="shared" si="3"/>
        <v>#REF!</v>
      </c>
      <c r="CP13" s="22" t="e">
        <f t="shared" si="3"/>
        <v>#REF!</v>
      </c>
      <c r="CQ13" s="22" t="e">
        <f t="shared" si="3"/>
        <v>#REF!</v>
      </c>
      <c r="CR13" s="22" t="e">
        <f t="shared" si="3"/>
        <v>#REF!</v>
      </c>
      <c r="CS13" s="22" t="e">
        <f t="shared" si="3"/>
        <v>#REF!</v>
      </c>
      <c r="CT13" s="22" t="e">
        <f t="shared" si="3"/>
        <v>#REF!</v>
      </c>
      <c r="CU13" s="22" t="e">
        <f t="shared" si="3"/>
        <v>#REF!</v>
      </c>
      <c r="CV13" s="22" t="e">
        <f t="shared" si="3"/>
        <v>#REF!</v>
      </c>
      <c r="CW13" s="22" t="e">
        <f t="shared" si="3"/>
        <v>#REF!</v>
      </c>
      <c r="CX13" s="22" t="e">
        <f t="shared" si="3"/>
        <v>#REF!</v>
      </c>
      <c r="CY13" s="22" t="e">
        <f t="shared" si="3"/>
        <v>#REF!</v>
      </c>
      <c r="CZ13" s="22" t="e">
        <f t="shared" si="3"/>
        <v>#REF!</v>
      </c>
      <c r="DA13" s="22" t="e">
        <f t="shared" si="3"/>
        <v>#REF!</v>
      </c>
      <c r="DB13" s="22" t="e">
        <f t="shared" si="3"/>
        <v>#REF!</v>
      </c>
      <c r="DC13" s="22" t="e">
        <f t="shared" si="3"/>
        <v>#REF!</v>
      </c>
      <c r="DD13" s="22" t="e">
        <f t="shared" si="3"/>
        <v>#REF!</v>
      </c>
      <c r="DE13" s="22" t="e">
        <f t="shared" si="3"/>
        <v>#REF!</v>
      </c>
      <c r="DF13" s="22" t="e">
        <f t="shared" si="3"/>
        <v>#REF!</v>
      </c>
      <c r="DG13" s="22" t="e">
        <f t="shared" si="3"/>
        <v>#REF!</v>
      </c>
      <c r="DH13" s="22" t="e">
        <f t="shared" si="3"/>
        <v>#REF!</v>
      </c>
      <c r="DI13" s="22" t="e">
        <f t="shared" si="3"/>
        <v>#REF!</v>
      </c>
      <c r="DJ13" s="22" t="e">
        <f t="shared" si="3"/>
        <v>#REF!</v>
      </c>
      <c r="DK13" s="22" t="e">
        <f t="shared" si="3"/>
        <v>#REF!</v>
      </c>
      <c r="DL13" s="22" t="e">
        <f t="shared" si="3"/>
        <v>#REF!</v>
      </c>
      <c r="DM13" s="22" t="e">
        <f t="shared" si="3"/>
        <v>#REF!</v>
      </c>
      <c r="DN13" s="22" t="e">
        <f t="shared" si="3"/>
        <v>#REF!</v>
      </c>
      <c r="DO13" s="22" t="e">
        <f t="shared" si="3"/>
        <v>#REF!</v>
      </c>
      <c r="DP13" s="22" t="e">
        <f t="shared" si="3"/>
        <v>#REF!</v>
      </c>
      <c r="DQ13" s="22" t="e">
        <f t="shared" si="3"/>
        <v>#REF!</v>
      </c>
      <c r="DR13" s="22" t="e">
        <f t="shared" si="3"/>
        <v>#REF!</v>
      </c>
      <c r="DS13" s="22" t="e">
        <f t="shared" si="3"/>
        <v>#REF!</v>
      </c>
      <c r="DT13" s="22" t="e">
        <f t="shared" si="3"/>
        <v>#REF!</v>
      </c>
      <c r="DU13" s="22" t="e">
        <f t="shared" si="3"/>
        <v>#REF!</v>
      </c>
      <c r="DV13" s="22" t="e">
        <f t="shared" si="3"/>
        <v>#REF!</v>
      </c>
      <c r="DW13" s="22" t="e">
        <f t="shared" si="3"/>
        <v>#REF!</v>
      </c>
      <c r="DX13" s="22" t="e">
        <f t="shared" si="3"/>
        <v>#REF!</v>
      </c>
      <c r="DY13" s="22" t="e">
        <f t="shared" si="3"/>
        <v>#REF!</v>
      </c>
      <c r="DZ13" s="22" t="e">
        <f t="shared" ref="DZ13:GK13" si="4">SUM(DZ14+DZ20+DZ21)</f>
        <v>#REF!</v>
      </c>
      <c r="EA13" s="22" t="e">
        <f t="shared" si="4"/>
        <v>#REF!</v>
      </c>
      <c r="EB13" s="22" t="e">
        <f t="shared" si="4"/>
        <v>#REF!</v>
      </c>
      <c r="EC13" s="22" t="e">
        <f t="shared" si="4"/>
        <v>#REF!</v>
      </c>
      <c r="ED13" s="22" t="e">
        <f t="shared" si="4"/>
        <v>#REF!</v>
      </c>
      <c r="EE13" s="22" t="e">
        <f t="shared" si="4"/>
        <v>#REF!</v>
      </c>
      <c r="EF13" s="22" t="e">
        <f t="shared" si="4"/>
        <v>#REF!</v>
      </c>
      <c r="EG13" s="22" t="e">
        <f t="shared" si="4"/>
        <v>#REF!</v>
      </c>
      <c r="EH13" s="22" t="e">
        <f t="shared" si="4"/>
        <v>#REF!</v>
      </c>
      <c r="EI13" s="22" t="e">
        <f t="shared" si="4"/>
        <v>#REF!</v>
      </c>
      <c r="EJ13" s="22" t="e">
        <f t="shared" si="4"/>
        <v>#REF!</v>
      </c>
      <c r="EK13" s="22" t="e">
        <f t="shared" si="4"/>
        <v>#REF!</v>
      </c>
      <c r="EL13" s="22" t="e">
        <f t="shared" si="4"/>
        <v>#REF!</v>
      </c>
      <c r="EM13" s="22" t="e">
        <f t="shared" si="4"/>
        <v>#REF!</v>
      </c>
      <c r="EN13" s="22" t="e">
        <f t="shared" si="4"/>
        <v>#REF!</v>
      </c>
      <c r="EO13" s="22" t="e">
        <f t="shared" si="4"/>
        <v>#REF!</v>
      </c>
      <c r="EP13" s="22" t="e">
        <f t="shared" si="4"/>
        <v>#REF!</v>
      </c>
      <c r="EQ13" s="22" t="e">
        <f t="shared" si="4"/>
        <v>#REF!</v>
      </c>
      <c r="ER13" s="22" t="e">
        <f t="shared" si="4"/>
        <v>#REF!</v>
      </c>
      <c r="ES13" s="22" t="e">
        <f t="shared" si="4"/>
        <v>#REF!</v>
      </c>
      <c r="ET13" s="22" t="e">
        <f t="shared" si="4"/>
        <v>#REF!</v>
      </c>
      <c r="EU13" s="22" t="e">
        <f t="shared" si="4"/>
        <v>#REF!</v>
      </c>
      <c r="EV13" s="22" t="e">
        <f t="shared" si="4"/>
        <v>#REF!</v>
      </c>
      <c r="EW13" s="22" t="e">
        <f t="shared" si="4"/>
        <v>#REF!</v>
      </c>
      <c r="EX13" s="22" t="e">
        <f t="shared" si="4"/>
        <v>#REF!</v>
      </c>
      <c r="EY13" s="22" t="e">
        <f t="shared" si="4"/>
        <v>#REF!</v>
      </c>
      <c r="EZ13" s="22" t="e">
        <f t="shared" si="4"/>
        <v>#REF!</v>
      </c>
      <c r="FA13" s="22" t="e">
        <f t="shared" si="4"/>
        <v>#REF!</v>
      </c>
      <c r="FB13" s="22" t="e">
        <f t="shared" si="4"/>
        <v>#REF!</v>
      </c>
      <c r="FC13" s="22" t="e">
        <f t="shared" si="4"/>
        <v>#REF!</v>
      </c>
      <c r="FD13" s="22" t="e">
        <f t="shared" si="4"/>
        <v>#REF!</v>
      </c>
      <c r="FE13" s="22" t="e">
        <f t="shared" si="4"/>
        <v>#REF!</v>
      </c>
      <c r="FF13" s="22" t="e">
        <f t="shared" si="4"/>
        <v>#REF!</v>
      </c>
      <c r="FG13" s="22" t="e">
        <f t="shared" si="4"/>
        <v>#REF!</v>
      </c>
      <c r="FH13" s="22" t="e">
        <f t="shared" si="4"/>
        <v>#REF!</v>
      </c>
      <c r="FI13" s="22" t="e">
        <f t="shared" si="4"/>
        <v>#REF!</v>
      </c>
      <c r="FJ13" s="22" t="e">
        <f t="shared" si="4"/>
        <v>#REF!</v>
      </c>
      <c r="FK13" s="22" t="e">
        <f t="shared" si="4"/>
        <v>#REF!</v>
      </c>
      <c r="FL13" s="22" t="e">
        <f t="shared" si="4"/>
        <v>#REF!</v>
      </c>
      <c r="FM13" s="22" t="e">
        <f t="shared" si="4"/>
        <v>#REF!</v>
      </c>
      <c r="FN13" s="22" t="e">
        <f t="shared" si="4"/>
        <v>#REF!</v>
      </c>
      <c r="FO13" s="22" t="e">
        <f t="shared" si="4"/>
        <v>#REF!</v>
      </c>
      <c r="FP13" s="22" t="e">
        <f t="shared" si="4"/>
        <v>#REF!</v>
      </c>
      <c r="FQ13" s="22" t="e">
        <f t="shared" si="4"/>
        <v>#REF!</v>
      </c>
      <c r="FR13" s="22" t="e">
        <f t="shared" si="4"/>
        <v>#REF!</v>
      </c>
      <c r="FS13" s="22" t="e">
        <f t="shared" si="4"/>
        <v>#REF!</v>
      </c>
      <c r="FT13" s="22" t="e">
        <f t="shared" si="4"/>
        <v>#REF!</v>
      </c>
      <c r="FU13" s="22" t="e">
        <f t="shared" si="4"/>
        <v>#REF!</v>
      </c>
      <c r="FV13" s="22" t="e">
        <f t="shared" si="4"/>
        <v>#REF!</v>
      </c>
      <c r="FW13" s="22" t="e">
        <f t="shared" si="4"/>
        <v>#REF!</v>
      </c>
      <c r="FX13" s="22" t="e">
        <f t="shared" si="4"/>
        <v>#REF!</v>
      </c>
      <c r="FY13" s="22" t="e">
        <f t="shared" si="4"/>
        <v>#REF!</v>
      </c>
      <c r="FZ13" s="22" t="e">
        <f t="shared" si="4"/>
        <v>#REF!</v>
      </c>
      <c r="GA13" s="22" t="e">
        <f t="shared" si="4"/>
        <v>#REF!</v>
      </c>
      <c r="GB13" s="22" t="e">
        <f t="shared" si="4"/>
        <v>#REF!</v>
      </c>
      <c r="GC13" s="22" t="e">
        <f t="shared" si="4"/>
        <v>#REF!</v>
      </c>
      <c r="GD13" s="22" t="e">
        <f t="shared" si="4"/>
        <v>#REF!</v>
      </c>
      <c r="GE13" s="22" t="e">
        <f t="shared" si="4"/>
        <v>#REF!</v>
      </c>
      <c r="GF13" s="22" t="e">
        <f t="shared" si="4"/>
        <v>#REF!</v>
      </c>
      <c r="GG13" s="22" t="e">
        <f t="shared" si="4"/>
        <v>#REF!</v>
      </c>
      <c r="GH13" s="22" t="e">
        <f t="shared" si="4"/>
        <v>#REF!</v>
      </c>
      <c r="GI13" s="22" t="e">
        <f t="shared" si="4"/>
        <v>#REF!</v>
      </c>
      <c r="GJ13" s="22" t="e">
        <f t="shared" si="4"/>
        <v>#REF!</v>
      </c>
      <c r="GK13" s="22" t="e">
        <f t="shared" si="4"/>
        <v>#REF!</v>
      </c>
      <c r="GL13" s="22" t="e">
        <f t="shared" ref="GL13:IV13" si="5">SUM(GL14+GL20+GL21)</f>
        <v>#REF!</v>
      </c>
      <c r="GM13" s="22" t="e">
        <f t="shared" si="5"/>
        <v>#REF!</v>
      </c>
      <c r="GN13" s="22" t="e">
        <f t="shared" si="5"/>
        <v>#REF!</v>
      </c>
      <c r="GO13" s="22" t="e">
        <f t="shared" si="5"/>
        <v>#REF!</v>
      </c>
      <c r="GP13" s="22" t="e">
        <f t="shared" si="5"/>
        <v>#REF!</v>
      </c>
      <c r="GQ13" s="22" t="e">
        <f t="shared" si="5"/>
        <v>#REF!</v>
      </c>
      <c r="GR13" s="22" t="e">
        <f t="shared" si="5"/>
        <v>#REF!</v>
      </c>
      <c r="GS13" s="22" t="e">
        <f t="shared" si="5"/>
        <v>#REF!</v>
      </c>
      <c r="GT13" s="22" t="e">
        <f t="shared" si="5"/>
        <v>#REF!</v>
      </c>
      <c r="GU13" s="22" t="e">
        <f t="shared" si="5"/>
        <v>#REF!</v>
      </c>
      <c r="GV13" s="22" t="e">
        <f t="shared" si="5"/>
        <v>#REF!</v>
      </c>
      <c r="GW13" s="22" t="e">
        <f t="shared" si="5"/>
        <v>#REF!</v>
      </c>
      <c r="GX13" s="22" t="e">
        <f t="shared" si="5"/>
        <v>#REF!</v>
      </c>
      <c r="GY13" s="22" t="e">
        <f t="shared" si="5"/>
        <v>#REF!</v>
      </c>
      <c r="GZ13" s="22" t="e">
        <f t="shared" si="5"/>
        <v>#REF!</v>
      </c>
      <c r="HA13" s="22" t="e">
        <f t="shared" si="5"/>
        <v>#REF!</v>
      </c>
      <c r="HB13" s="22" t="e">
        <f t="shared" si="5"/>
        <v>#REF!</v>
      </c>
      <c r="HC13" s="22" t="e">
        <f t="shared" si="5"/>
        <v>#REF!</v>
      </c>
      <c r="HD13" s="22" t="e">
        <f t="shared" si="5"/>
        <v>#REF!</v>
      </c>
      <c r="HE13" s="22" t="e">
        <f t="shared" si="5"/>
        <v>#REF!</v>
      </c>
      <c r="HF13" s="22" t="e">
        <f t="shared" si="5"/>
        <v>#REF!</v>
      </c>
      <c r="HG13" s="22" t="e">
        <f t="shared" si="5"/>
        <v>#REF!</v>
      </c>
      <c r="HH13" s="22" t="e">
        <f t="shared" si="5"/>
        <v>#REF!</v>
      </c>
      <c r="HI13" s="22" t="e">
        <f t="shared" si="5"/>
        <v>#REF!</v>
      </c>
      <c r="HJ13" s="22" t="e">
        <f t="shared" si="5"/>
        <v>#REF!</v>
      </c>
      <c r="HK13" s="22" t="e">
        <f t="shared" si="5"/>
        <v>#REF!</v>
      </c>
      <c r="HL13" s="22" t="e">
        <f t="shared" si="5"/>
        <v>#REF!</v>
      </c>
      <c r="HM13" s="22" t="e">
        <f t="shared" si="5"/>
        <v>#REF!</v>
      </c>
      <c r="HN13" s="22" t="e">
        <f t="shared" si="5"/>
        <v>#REF!</v>
      </c>
      <c r="HO13" s="22" t="e">
        <f t="shared" si="5"/>
        <v>#REF!</v>
      </c>
      <c r="HP13" s="22" t="e">
        <f t="shared" si="5"/>
        <v>#REF!</v>
      </c>
      <c r="HQ13" s="22" t="e">
        <f t="shared" si="5"/>
        <v>#REF!</v>
      </c>
      <c r="HR13" s="22" t="e">
        <f t="shared" si="5"/>
        <v>#REF!</v>
      </c>
      <c r="HS13" s="22" t="e">
        <f t="shared" si="5"/>
        <v>#REF!</v>
      </c>
      <c r="HT13" s="22" t="e">
        <f t="shared" si="5"/>
        <v>#REF!</v>
      </c>
      <c r="HU13" s="22" t="e">
        <f t="shared" si="5"/>
        <v>#REF!</v>
      </c>
      <c r="HV13" s="22" t="e">
        <f t="shared" si="5"/>
        <v>#REF!</v>
      </c>
      <c r="HW13" s="22" t="e">
        <f t="shared" si="5"/>
        <v>#REF!</v>
      </c>
      <c r="HX13" s="22" t="e">
        <f t="shared" si="5"/>
        <v>#REF!</v>
      </c>
      <c r="HY13" s="22" t="e">
        <f t="shared" si="5"/>
        <v>#REF!</v>
      </c>
      <c r="HZ13" s="22" t="e">
        <f t="shared" si="5"/>
        <v>#REF!</v>
      </c>
      <c r="IA13" s="22" t="e">
        <f t="shared" si="5"/>
        <v>#REF!</v>
      </c>
      <c r="IB13" s="22" t="e">
        <f t="shared" si="5"/>
        <v>#REF!</v>
      </c>
      <c r="IC13" s="22" t="e">
        <f t="shared" si="5"/>
        <v>#REF!</v>
      </c>
      <c r="ID13" s="22" t="e">
        <f t="shared" si="5"/>
        <v>#REF!</v>
      </c>
      <c r="IE13" s="22" t="e">
        <f t="shared" si="5"/>
        <v>#REF!</v>
      </c>
      <c r="IF13" s="22" t="e">
        <f t="shared" si="5"/>
        <v>#REF!</v>
      </c>
      <c r="IG13" s="22" t="e">
        <f t="shared" si="5"/>
        <v>#REF!</v>
      </c>
      <c r="IH13" s="22" t="e">
        <f t="shared" si="5"/>
        <v>#REF!</v>
      </c>
      <c r="II13" s="22" t="e">
        <f t="shared" si="5"/>
        <v>#REF!</v>
      </c>
      <c r="IJ13" s="22" t="e">
        <f t="shared" si="5"/>
        <v>#REF!</v>
      </c>
      <c r="IK13" s="22" t="e">
        <f t="shared" si="5"/>
        <v>#REF!</v>
      </c>
      <c r="IL13" s="22" t="e">
        <f t="shared" si="5"/>
        <v>#REF!</v>
      </c>
      <c r="IM13" s="22" t="e">
        <f t="shared" si="5"/>
        <v>#REF!</v>
      </c>
      <c r="IN13" s="22" t="e">
        <f t="shared" si="5"/>
        <v>#REF!</v>
      </c>
      <c r="IO13" s="22" t="e">
        <f t="shared" si="5"/>
        <v>#REF!</v>
      </c>
      <c r="IP13" s="22" t="e">
        <f t="shared" si="5"/>
        <v>#REF!</v>
      </c>
      <c r="IQ13" s="22" t="e">
        <f t="shared" si="5"/>
        <v>#REF!</v>
      </c>
      <c r="IR13" s="22" t="e">
        <f t="shared" si="5"/>
        <v>#REF!</v>
      </c>
      <c r="IS13" s="22" t="e">
        <f t="shared" si="5"/>
        <v>#REF!</v>
      </c>
      <c r="IT13" s="22" t="e">
        <f t="shared" si="5"/>
        <v>#REF!</v>
      </c>
      <c r="IU13" s="24" t="e">
        <f t="shared" si="5"/>
        <v>#REF!</v>
      </c>
      <c r="IV13" s="24" t="e">
        <f t="shared" si="5"/>
        <v>#REF!</v>
      </c>
    </row>
    <row r="14" spans="1:256" x14ac:dyDescent="0.25">
      <c r="A14" s="23" t="s">
        <v>19</v>
      </c>
      <c r="B14" s="22">
        <f>SUM(B15:B19)</f>
        <v>2149903579.0799999</v>
      </c>
      <c r="C14" s="22">
        <v>0</v>
      </c>
      <c r="D14" s="22">
        <f>SUM(D15:D19)</f>
        <v>66073294.520000011</v>
      </c>
      <c r="E14" s="22">
        <v>0</v>
      </c>
      <c r="F14" s="22">
        <f>SUM(F15:F19)</f>
        <v>2083830284.5600002</v>
      </c>
      <c r="G14" s="22">
        <f>SUM(G15:G21)</f>
        <v>250541985.07529956</v>
      </c>
      <c r="H14" s="22">
        <v>0</v>
      </c>
      <c r="I14" s="22" t="e">
        <f>SUM(#REF!)</f>
        <v>#REF!</v>
      </c>
      <c r="J14" s="22" t="e">
        <f>SUM(#REF!)</f>
        <v>#REF!</v>
      </c>
      <c r="K14" s="22" t="e">
        <f>SUM(#REF!)</f>
        <v>#REF!</v>
      </c>
      <c r="L14" s="22" t="e">
        <f>SUM(#REF!)</f>
        <v>#REF!</v>
      </c>
      <c r="M14" s="22" t="e">
        <f>SUM(#REF!)</f>
        <v>#REF!</v>
      </c>
      <c r="N14" s="22" t="e">
        <f>SUM(#REF!)</f>
        <v>#REF!</v>
      </c>
      <c r="O14" s="22" t="e">
        <f>SUM(#REF!)</f>
        <v>#REF!</v>
      </c>
      <c r="P14" s="22" t="e">
        <f>SUM(#REF!)</f>
        <v>#REF!</v>
      </c>
      <c r="Q14" s="22" t="e">
        <f>SUM(#REF!)</f>
        <v>#REF!</v>
      </c>
      <c r="R14" s="22" t="e">
        <f>SUM(#REF!)</f>
        <v>#REF!</v>
      </c>
      <c r="S14" s="22" t="e">
        <f>SUM(#REF!)</f>
        <v>#REF!</v>
      </c>
      <c r="T14" s="22" t="e">
        <f>SUM(#REF!)</f>
        <v>#REF!</v>
      </c>
      <c r="U14" s="22" t="e">
        <f>SUM(#REF!)</f>
        <v>#REF!</v>
      </c>
      <c r="V14" s="22" t="e">
        <f>SUM(#REF!)</f>
        <v>#REF!</v>
      </c>
      <c r="W14" s="22" t="e">
        <f>SUM(#REF!)</f>
        <v>#REF!</v>
      </c>
      <c r="X14" s="22" t="e">
        <f>SUM(#REF!)</f>
        <v>#REF!</v>
      </c>
      <c r="Y14" s="22" t="e">
        <f>SUM(#REF!)</f>
        <v>#REF!</v>
      </c>
      <c r="Z14" s="22" t="e">
        <f>SUM(#REF!)</f>
        <v>#REF!</v>
      </c>
      <c r="AA14" s="22" t="e">
        <f>SUM(#REF!)</f>
        <v>#REF!</v>
      </c>
      <c r="AB14" s="22" t="e">
        <f>SUM(#REF!)</f>
        <v>#REF!</v>
      </c>
      <c r="AC14" s="22" t="e">
        <f>SUM(#REF!)</f>
        <v>#REF!</v>
      </c>
      <c r="AD14" s="22" t="e">
        <f>SUM(#REF!)</f>
        <v>#REF!</v>
      </c>
      <c r="AE14" s="22" t="e">
        <f>SUM(#REF!)</f>
        <v>#REF!</v>
      </c>
      <c r="AF14" s="22" t="e">
        <f>SUM(#REF!)</f>
        <v>#REF!</v>
      </c>
      <c r="AG14" s="22" t="e">
        <f>SUM(#REF!)</f>
        <v>#REF!</v>
      </c>
      <c r="AH14" s="22" t="e">
        <f>SUM(#REF!)</f>
        <v>#REF!</v>
      </c>
      <c r="AI14" s="22" t="e">
        <f>SUM(#REF!)</f>
        <v>#REF!</v>
      </c>
      <c r="AJ14" s="22" t="e">
        <f>SUM(#REF!)</f>
        <v>#REF!</v>
      </c>
      <c r="AK14" s="22" t="e">
        <f>SUM(#REF!)</f>
        <v>#REF!</v>
      </c>
      <c r="AL14" s="22" t="e">
        <f>SUM(#REF!)</f>
        <v>#REF!</v>
      </c>
      <c r="AM14" s="22" t="e">
        <f>SUM(#REF!)</f>
        <v>#REF!</v>
      </c>
      <c r="AN14" s="22" t="e">
        <f>SUM(#REF!)</f>
        <v>#REF!</v>
      </c>
      <c r="AO14" s="22" t="e">
        <f>SUM(#REF!)</f>
        <v>#REF!</v>
      </c>
      <c r="AP14" s="22" t="e">
        <f>SUM(#REF!)</f>
        <v>#REF!</v>
      </c>
      <c r="AQ14" s="22" t="e">
        <f>SUM(#REF!)</f>
        <v>#REF!</v>
      </c>
      <c r="AR14" s="22" t="e">
        <f>SUM(#REF!)</f>
        <v>#REF!</v>
      </c>
      <c r="AS14" s="22" t="e">
        <f>SUM(#REF!)</f>
        <v>#REF!</v>
      </c>
      <c r="AT14" s="22" t="e">
        <f>SUM(#REF!)</f>
        <v>#REF!</v>
      </c>
      <c r="AU14" s="22" t="e">
        <f>SUM(#REF!)</f>
        <v>#REF!</v>
      </c>
      <c r="AV14" s="22" t="e">
        <f>SUM(#REF!)</f>
        <v>#REF!</v>
      </c>
      <c r="AW14" s="22" t="e">
        <f>SUM(#REF!)</f>
        <v>#REF!</v>
      </c>
      <c r="AX14" s="22" t="e">
        <f>SUM(#REF!)</f>
        <v>#REF!</v>
      </c>
      <c r="AY14" s="22" t="e">
        <f>SUM(#REF!)</f>
        <v>#REF!</v>
      </c>
      <c r="AZ14" s="22" t="e">
        <f>SUM(#REF!)</f>
        <v>#REF!</v>
      </c>
      <c r="BA14" s="22" t="e">
        <f>SUM(#REF!)</f>
        <v>#REF!</v>
      </c>
      <c r="BB14" s="22" t="e">
        <f>SUM(#REF!)</f>
        <v>#REF!</v>
      </c>
      <c r="BC14" s="22" t="e">
        <f>SUM(#REF!)</f>
        <v>#REF!</v>
      </c>
      <c r="BD14" s="22" t="e">
        <f>SUM(#REF!)</f>
        <v>#REF!</v>
      </c>
      <c r="BE14" s="22" t="e">
        <f>SUM(#REF!)</f>
        <v>#REF!</v>
      </c>
      <c r="BF14" s="22" t="e">
        <f>SUM(#REF!)</f>
        <v>#REF!</v>
      </c>
      <c r="BG14" s="22" t="e">
        <f>SUM(#REF!)</f>
        <v>#REF!</v>
      </c>
      <c r="BH14" s="22" t="e">
        <f>SUM(#REF!)</f>
        <v>#REF!</v>
      </c>
      <c r="BI14" s="22" t="e">
        <f>SUM(#REF!)</f>
        <v>#REF!</v>
      </c>
      <c r="BJ14" s="22" t="e">
        <f>SUM(#REF!)</f>
        <v>#REF!</v>
      </c>
      <c r="BK14" s="22" t="e">
        <f>SUM(#REF!)</f>
        <v>#REF!</v>
      </c>
      <c r="BL14" s="22" t="e">
        <f>SUM(#REF!)</f>
        <v>#REF!</v>
      </c>
      <c r="BM14" s="22" t="e">
        <f>SUM(#REF!)</f>
        <v>#REF!</v>
      </c>
      <c r="BN14" s="22" t="e">
        <f>SUM(#REF!)</f>
        <v>#REF!</v>
      </c>
      <c r="BO14" s="22" t="e">
        <f>SUM(#REF!)</f>
        <v>#REF!</v>
      </c>
      <c r="BP14" s="22" t="e">
        <f>SUM(#REF!)</f>
        <v>#REF!</v>
      </c>
      <c r="BQ14" s="22" t="e">
        <f>SUM(#REF!)</f>
        <v>#REF!</v>
      </c>
      <c r="BR14" s="22" t="e">
        <f>SUM(#REF!)</f>
        <v>#REF!</v>
      </c>
      <c r="BS14" s="22" t="e">
        <f>SUM(#REF!)</f>
        <v>#REF!</v>
      </c>
      <c r="BT14" s="22" t="e">
        <f>SUM(#REF!)</f>
        <v>#REF!</v>
      </c>
      <c r="BU14" s="22" t="e">
        <f>SUM(#REF!)</f>
        <v>#REF!</v>
      </c>
      <c r="BV14" s="22" t="e">
        <f>SUM(#REF!)</f>
        <v>#REF!</v>
      </c>
      <c r="BW14" s="22" t="e">
        <f>SUM(#REF!)</f>
        <v>#REF!</v>
      </c>
      <c r="BX14" s="22" t="e">
        <f>SUM(#REF!)</f>
        <v>#REF!</v>
      </c>
      <c r="BY14" s="22" t="e">
        <f>SUM(#REF!)</f>
        <v>#REF!</v>
      </c>
      <c r="BZ14" s="22" t="e">
        <f>SUM(#REF!)</f>
        <v>#REF!</v>
      </c>
      <c r="CA14" s="22" t="e">
        <f>SUM(#REF!)</f>
        <v>#REF!</v>
      </c>
      <c r="CB14" s="22" t="e">
        <f>SUM(#REF!)</f>
        <v>#REF!</v>
      </c>
      <c r="CC14" s="22" t="e">
        <f>SUM(#REF!)</f>
        <v>#REF!</v>
      </c>
      <c r="CD14" s="22" t="e">
        <f>SUM(#REF!)</f>
        <v>#REF!</v>
      </c>
      <c r="CE14" s="22" t="e">
        <f>SUM(#REF!)</f>
        <v>#REF!</v>
      </c>
      <c r="CF14" s="22" t="e">
        <f>SUM(#REF!)</f>
        <v>#REF!</v>
      </c>
      <c r="CG14" s="22" t="e">
        <f>SUM(#REF!)</f>
        <v>#REF!</v>
      </c>
      <c r="CH14" s="22" t="e">
        <f>SUM(#REF!)</f>
        <v>#REF!</v>
      </c>
      <c r="CI14" s="22" t="e">
        <f>SUM(#REF!)</f>
        <v>#REF!</v>
      </c>
      <c r="CJ14" s="22" t="e">
        <f>SUM(#REF!)</f>
        <v>#REF!</v>
      </c>
      <c r="CK14" s="22" t="e">
        <f>SUM(#REF!)</f>
        <v>#REF!</v>
      </c>
      <c r="CL14" s="22" t="e">
        <f>SUM(#REF!)</f>
        <v>#REF!</v>
      </c>
      <c r="CM14" s="22" t="e">
        <f>SUM(#REF!)</f>
        <v>#REF!</v>
      </c>
      <c r="CN14" s="22" t="e">
        <f>SUM(#REF!)</f>
        <v>#REF!</v>
      </c>
      <c r="CO14" s="22" t="e">
        <f>SUM(#REF!)</f>
        <v>#REF!</v>
      </c>
      <c r="CP14" s="22" t="e">
        <f>SUM(#REF!)</f>
        <v>#REF!</v>
      </c>
      <c r="CQ14" s="22" t="e">
        <f>SUM(#REF!)</f>
        <v>#REF!</v>
      </c>
      <c r="CR14" s="22" t="e">
        <f>SUM(#REF!)</f>
        <v>#REF!</v>
      </c>
      <c r="CS14" s="22" t="e">
        <f>SUM(#REF!)</f>
        <v>#REF!</v>
      </c>
      <c r="CT14" s="22" t="e">
        <f>SUM(#REF!)</f>
        <v>#REF!</v>
      </c>
      <c r="CU14" s="22" t="e">
        <f>SUM(#REF!)</f>
        <v>#REF!</v>
      </c>
      <c r="CV14" s="22" t="e">
        <f>SUM(#REF!)</f>
        <v>#REF!</v>
      </c>
      <c r="CW14" s="22" t="e">
        <f>SUM(#REF!)</f>
        <v>#REF!</v>
      </c>
      <c r="CX14" s="22" t="e">
        <f>SUM(#REF!)</f>
        <v>#REF!</v>
      </c>
      <c r="CY14" s="22" t="e">
        <f>SUM(#REF!)</f>
        <v>#REF!</v>
      </c>
      <c r="CZ14" s="22" t="e">
        <f>SUM(#REF!)</f>
        <v>#REF!</v>
      </c>
      <c r="DA14" s="22" t="e">
        <f>SUM(#REF!)</f>
        <v>#REF!</v>
      </c>
      <c r="DB14" s="22" t="e">
        <f>SUM(#REF!)</f>
        <v>#REF!</v>
      </c>
      <c r="DC14" s="22" t="e">
        <f>SUM(#REF!)</f>
        <v>#REF!</v>
      </c>
      <c r="DD14" s="22" t="e">
        <f>SUM(#REF!)</f>
        <v>#REF!</v>
      </c>
      <c r="DE14" s="22" t="e">
        <f>SUM(#REF!)</f>
        <v>#REF!</v>
      </c>
      <c r="DF14" s="22" t="e">
        <f>SUM(#REF!)</f>
        <v>#REF!</v>
      </c>
      <c r="DG14" s="22" t="e">
        <f>SUM(#REF!)</f>
        <v>#REF!</v>
      </c>
      <c r="DH14" s="22" t="e">
        <f>SUM(#REF!)</f>
        <v>#REF!</v>
      </c>
      <c r="DI14" s="22" t="e">
        <f>SUM(#REF!)</f>
        <v>#REF!</v>
      </c>
      <c r="DJ14" s="22" t="e">
        <f>SUM(#REF!)</f>
        <v>#REF!</v>
      </c>
      <c r="DK14" s="22" t="e">
        <f>SUM(#REF!)</f>
        <v>#REF!</v>
      </c>
      <c r="DL14" s="22" t="e">
        <f>SUM(#REF!)</f>
        <v>#REF!</v>
      </c>
      <c r="DM14" s="22" t="e">
        <f>SUM(#REF!)</f>
        <v>#REF!</v>
      </c>
      <c r="DN14" s="22" t="e">
        <f>SUM(#REF!)</f>
        <v>#REF!</v>
      </c>
      <c r="DO14" s="22" t="e">
        <f>SUM(#REF!)</f>
        <v>#REF!</v>
      </c>
      <c r="DP14" s="22" t="e">
        <f>SUM(#REF!)</f>
        <v>#REF!</v>
      </c>
      <c r="DQ14" s="22" t="e">
        <f>SUM(#REF!)</f>
        <v>#REF!</v>
      </c>
      <c r="DR14" s="22" t="e">
        <f>SUM(#REF!)</f>
        <v>#REF!</v>
      </c>
      <c r="DS14" s="22" t="e">
        <f>SUM(#REF!)</f>
        <v>#REF!</v>
      </c>
      <c r="DT14" s="22" t="e">
        <f>SUM(#REF!)</f>
        <v>#REF!</v>
      </c>
      <c r="DU14" s="22" t="e">
        <f>SUM(#REF!)</f>
        <v>#REF!</v>
      </c>
      <c r="DV14" s="22" t="e">
        <f>SUM(#REF!)</f>
        <v>#REF!</v>
      </c>
      <c r="DW14" s="22" t="e">
        <f>SUM(#REF!)</f>
        <v>#REF!</v>
      </c>
      <c r="DX14" s="22" t="e">
        <f>SUM(#REF!)</f>
        <v>#REF!</v>
      </c>
      <c r="DY14" s="22" t="e">
        <f>SUM(#REF!)</f>
        <v>#REF!</v>
      </c>
      <c r="DZ14" s="22" t="e">
        <f>SUM(#REF!)</f>
        <v>#REF!</v>
      </c>
      <c r="EA14" s="22" t="e">
        <f>SUM(#REF!)</f>
        <v>#REF!</v>
      </c>
      <c r="EB14" s="22" t="e">
        <f>SUM(#REF!)</f>
        <v>#REF!</v>
      </c>
      <c r="EC14" s="22" t="e">
        <f>SUM(#REF!)</f>
        <v>#REF!</v>
      </c>
      <c r="ED14" s="22" t="e">
        <f>SUM(#REF!)</f>
        <v>#REF!</v>
      </c>
      <c r="EE14" s="22" t="e">
        <f>SUM(#REF!)</f>
        <v>#REF!</v>
      </c>
      <c r="EF14" s="22" t="e">
        <f>SUM(#REF!)</f>
        <v>#REF!</v>
      </c>
      <c r="EG14" s="22" t="e">
        <f>SUM(#REF!)</f>
        <v>#REF!</v>
      </c>
      <c r="EH14" s="22" t="e">
        <f>SUM(#REF!)</f>
        <v>#REF!</v>
      </c>
      <c r="EI14" s="22" t="e">
        <f>SUM(#REF!)</f>
        <v>#REF!</v>
      </c>
      <c r="EJ14" s="22" t="e">
        <f>SUM(#REF!)</f>
        <v>#REF!</v>
      </c>
      <c r="EK14" s="22" t="e">
        <f>SUM(#REF!)</f>
        <v>#REF!</v>
      </c>
      <c r="EL14" s="22" t="e">
        <f>SUM(#REF!)</f>
        <v>#REF!</v>
      </c>
      <c r="EM14" s="22" t="e">
        <f>SUM(#REF!)</f>
        <v>#REF!</v>
      </c>
      <c r="EN14" s="22" t="e">
        <f>SUM(#REF!)</f>
        <v>#REF!</v>
      </c>
      <c r="EO14" s="22" t="e">
        <f>SUM(#REF!)</f>
        <v>#REF!</v>
      </c>
      <c r="EP14" s="22" t="e">
        <f>SUM(#REF!)</f>
        <v>#REF!</v>
      </c>
      <c r="EQ14" s="22" t="e">
        <f>SUM(#REF!)</f>
        <v>#REF!</v>
      </c>
      <c r="ER14" s="22" t="e">
        <f>SUM(#REF!)</f>
        <v>#REF!</v>
      </c>
      <c r="ES14" s="22" t="e">
        <f>SUM(#REF!)</f>
        <v>#REF!</v>
      </c>
      <c r="ET14" s="22" t="e">
        <f>SUM(#REF!)</f>
        <v>#REF!</v>
      </c>
      <c r="EU14" s="22" t="e">
        <f>SUM(#REF!)</f>
        <v>#REF!</v>
      </c>
      <c r="EV14" s="22" t="e">
        <f>SUM(#REF!)</f>
        <v>#REF!</v>
      </c>
      <c r="EW14" s="22" t="e">
        <f>SUM(#REF!)</f>
        <v>#REF!</v>
      </c>
      <c r="EX14" s="22" t="e">
        <f>SUM(#REF!)</f>
        <v>#REF!</v>
      </c>
      <c r="EY14" s="22" t="e">
        <f>SUM(#REF!)</f>
        <v>#REF!</v>
      </c>
      <c r="EZ14" s="22" t="e">
        <f>SUM(#REF!)</f>
        <v>#REF!</v>
      </c>
      <c r="FA14" s="22" t="e">
        <f>SUM(#REF!)</f>
        <v>#REF!</v>
      </c>
      <c r="FB14" s="22" t="e">
        <f>SUM(#REF!)</f>
        <v>#REF!</v>
      </c>
      <c r="FC14" s="22" t="e">
        <f>SUM(#REF!)</f>
        <v>#REF!</v>
      </c>
      <c r="FD14" s="22" t="e">
        <f>SUM(#REF!)</f>
        <v>#REF!</v>
      </c>
      <c r="FE14" s="22" t="e">
        <f>SUM(#REF!)</f>
        <v>#REF!</v>
      </c>
      <c r="FF14" s="22" t="e">
        <f>SUM(#REF!)</f>
        <v>#REF!</v>
      </c>
      <c r="FG14" s="22" t="e">
        <f>SUM(#REF!)</f>
        <v>#REF!</v>
      </c>
      <c r="FH14" s="22" t="e">
        <f>SUM(#REF!)</f>
        <v>#REF!</v>
      </c>
      <c r="FI14" s="22" t="e">
        <f>SUM(#REF!)</f>
        <v>#REF!</v>
      </c>
      <c r="FJ14" s="22" t="e">
        <f>SUM(#REF!)</f>
        <v>#REF!</v>
      </c>
      <c r="FK14" s="22" t="e">
        <f>SUM(#REF!)</f>
        <v>#REF!</v>
      </c>
      <c r="FL14" s="22" t="e">
        <f>SUM(#REF!)</f>
        <v>#REF!</v>
      </c>
      <c r="FM14" s="22" t="e">
        <f>SUM(#REF!)</f>
        <v>#REF!</v>
      </c>
      <c r="FN14" s="22" t="e">
        <f>SUM(#REF!)</f>
        <v>#REF!</v>
      </c>
      <c r="FO14" s="22" t="e">
        <f>SUM(#REF!)</f>
        <v>#REF!</v>
      </c>
      <c r="FP14" s="22" t="e">
        <f>SUM(#REF!)</f>
        <v>#REF!</v>
      </c>
      <c r="FQ14" s="22" t="e">
        <f>SUM(#REF!)</f>
        <v>#REF!</v>
      </c>
      <c r="FR14" s="22" t="e">
        <f>SUM(#REF!)</f>
        <v>#REF!</v>
      </c>
      <c r="FS14" s="22" t="e">
        <f>SUM(#REF!)</f>
        <v>#REF!</v>
      </c>
      <c r="FT14" s="22" t="e">
        <f>SUM(#REF!)</f>
        <v>#REF!</v>
      </c>
      <c r="FU14" s="22" t="e">
        <f>SUM(#REF!)</f>
        <v>#REF!</v>
      </c>
      <c r="FV14" s="22" t="e">
        <f>SUM(#REF!)</f>
        <v>#REF!</v>
      </c>
      <c r="FW14" s="22" t="e">
        <f>SUM(#REF!)</f>
        <v>#REF!</v>
      </c>
      <c r="FX14" s="22" t="e">
        <f>SUM(#REF!)</f>
        <v>#REF!</v>
      </c>
      <c r="FY14" s="22" t="e">
        <f>SUM(#REF!)</f>
        <v>#REF!</v>
      </c>
      <c r="FZ14" s="22" t="e">
        <f>SUM(#REF!)</f>
        <v>#REF!</v>
      </c>
      <c r="GA14" s="22" t="e">
        <f>SUM(#REF!)</f>
        <v>#REF!</v>
      </c>
      <c r="GB14" s="22" t="e">
        <f>SUM(#REF!)</f>
        <v>#REF!</v>
      </c>
      <c r="GC14" s="22" t="e">
        <f>SUM(#REF!)</f>
        <v>#REF!</v>
      </c>
      <c r="GD14" s="22" t="e">
        <f>SUM(#REF!)</f>
        <v>#REF!</v>
      </c>
      <c r="GE14" s="22" t="e">
        <f>SUM(#REF!)</f>
        <v>#REF!</v>
      </c>
      <c r="GF14" s="22" t="e">
        <f>SUM(#REF!)</f>
        <v>#REF!</v>
      </c>
      <c r="GG14" s="22" t="e">
        <f>SUM(#REF!)</f>
        <v>#REF!</v>
      </c>
      <c r="GH14" s="22" t="e">
        <f>SUM(#REF!)</f>
        <v>#REF!</v>
      </c>
      <c r="GI14" s="22" t="e">
        <f>SUM(#REF!)</f>
        <v>#REF!</v>
      </c>
      <c r="GJ14" s="22" t="e">
        <f>SUM(#REF!)</f>
        <v>#REF!</v>
      </c>
      <c r="GK14" s="22" t="e">
        <f>SUM(#REF!)</f>
        <v>#REF!</v>
      </c>
      <c r="GL14" s="22" t="e">
        <f>SUM(#REF!)</f>
        <v>#REF!</v>
      </c>
      <c r="GM14" s="22" t="e">
        <f>SUM(#REF!)</f>
        <v>#REF!</v>
      </c>
      <c r="GN14" s="22" t="e">
        <f>SUM(#REF!)</f>
        <v>#REF!</v>
      </c>
      <c r="GO14" s="22" t="e">
        <f>SUM(#REF!)</f>
        <v>#REF!</v>
      </c>
      <c r="GP14" s="22" t="e">
        <f>SUM(#REF!)</f>
        <v>#REF!</v>
      </c>
      <c r="GQ14" s="22" t="e">
        <f>SUM(#REF!)</f>
        <v>#REF!</v>
      </c>
      <c r="GR14" s="22" t="e">
        <f>SUM(#REF!)</f>
        <v>#REF!</v>
      </c>
      <c r="GS14" s="22" t="e">
        <f>SUM(#REF!)</f>
        <v>#REF!</v>
      </c>
      <c r="GT14" s="22" t="e">
        <f>SUM(#REF!)</f>
        <v>#REF!</v>
      </c>
      <c r="GU14" s="22" t="e">
        <f>SUM(#REF!)</f>
        <v>#REF!</v>
      </c>
      <c r="GV14" s="22" t="e">
        <f>SUM(#REF!)</f>
        <v>#REF!</v>
      </c>
      <c r="GW14" s="22" t="e">
        <f>SUM(#REF!)</f>
        <v>#REF!</v>
      </c>
      <c r="GX14" s="22" t="e">
        <f>SUM(#REF!)</f>
        <v>#REF!</v>
      </c>
      <c r="GY14" s="22" t="e">
        <f>SUM(#REF!)</f>
        <v>#REF!</v>
      </c>
      <c r="GZ14" s="22" t="e">
        <f>SUM(#REF!)</f>
        <v>#REF!</v>
      </c>
      <c r="HA14" s="22" t="e">
        <f>SUM(#REF!)</f>
        <v>#REF!</v>
      </c>
      <c r="HB14" s="22" t="e">
        <f>SUM(#REF!)</f>
        <v>#REF!</v>
      </c>
      <c r="HC14" s="22" t="e">
        <f>SUM(#REF!)</f>
        <v>#REF!</v>
      </c>
      <c r="HD14" s="22" t="e">
        <f>SUM(#REF!)</f>
        <v>#REF!</v>
      </c>
      <c r="HE14" s="22" t="e">
        <f>SUM(#REF!)</f>
        <v>#REF!</v>
      </c>
      <c r="HF14" s="22" t="e">
        <f>SUM(#REF!)</f>
        <v>#REF!</v>
      </c>
      <c r="HG14" s="22" t="e">
        <f>SUM(#REF!)</f>
        <v>#REF!</v>
      </c>
      <c r="HH14" s="22" t="e">
        <f>SUM(#REF!)</f>
        <v>#REF!</v>
      </c>
      <c r="HI14" s="22" t="e">
        <f>SUM(#REF!)</f>
        <v>#REF!</v>
      </c>
      <c r="HJ14" s="22" t="e">
        <f>SUM(#REF!)</f>
        <v>#REF!</v>
      </c>
      <c r="HK14" s="22" t="e">
        <f>SUM(#REF!)</f>
        <v>#REF!</v>
      </c>
      <c r="HL14" s="22" t="e">
        <f>SUM(#REF!)</f>
        <v>#REF!</v>
      </c>
      <c r="HM14" s="22" t="e">
        <f>SUM(#REF!)</f>
        <v>#REF!</v>
      </c>
      <c r="HN14" s="22" t="e">
        <f>SUM(#REF!)</f>
        <v>#REF!</v>
      </c>
      <c r="HO14" s="22" t="e">
        <f>SUM(#REF!)</f>
        <v>#REF!</v>
      </c>
      <c r="HP14" s="22" t="e">
        <f>SUM(#REF!)</f>
        <v>#REF!</v>
      </c>
      <c r="HQ14" s="22" t="e">
        <f>SUM(#REF!)</f>
        <v>#REF!</v>
      </c>
      <c r="HR14" s="22" t="e">
        <f>SUM(#REF!)</f>
        <v>#REF!</v>
      </c>
      <c r="HS14" s="22" t="e">
        <f>SUM(#REF!)</f>
        <v>#REF!</v>
      </c>
      <c r="HT14" s="22" t="e">
        <f>SUM(#REF!)</f>
        <v>#REF!</v>
      </c>
      <c r="HU14" s="22" t="e">
        <f>SUM(#REF!)</f>
        <v>#REF!</v>
      </c>
      <c r="HV14" s="22" t="e">
        <f>SUM(#REF!)</f>
        <v>#REF!</v>
      </c>
      <c r="HW14" s="22" t="e">
        <f>SUM(#REF!)</f>
        <v>#REF!</v>
      </c>
      <c r="HX14" s="22" t="e">
        <f>SUM(#REF!)</f>
        <v>#REF!</v>
      </c>
      <c r="HY14" s="22" t="e">
        <f>SUM(#REF!)</f>
        <v>#REF!</v>
      </c>
      <c r="HZ14" s="22" t="e">
        <f>SUM(#REF!)</f>
        <v>#REF!</v>
      </c>
      <c r="IA14" s="22" t="e">
        <f>SUM(#REF!)</f>
        <v>#REF!</v>
      </c>
      <c r="IB14" s="22" t="e">
        <f>SUM(#REF!)</f>
        <v>#REF!</v>
      </c>
      <c r="IC14" s="22" t="e">
        <f>SUM(#REF!)</f>
        <v>#REF!</v>
      </c>
      <c r="ID14" s="22" t="e">
        <f>SUM(#REF!)</f>
        <v>#REF!</v>
      </c>
      <c r="IE14" s="22" t="e">
        <f>SUM(#REF!)</f>
        <v>#REF!</v>
      </c>
      <c r="IF14" s="22" t="e">
        <f>SUM(#REF!)</f>
        <v>#REF!</v>
      </c>
      <c r="IG14" s="22" t="e">
        <f>SUM(#REF!)</f>
        <v>#REF!</v>
      </c>
      <c r="IH14" s="22" t="e">
        <f>SUM(#REF!)</f>
        <v>#REF!</v>
      </c>
      <c r="II14" s="22" t="e">
        <f>SUM(#REF!)</f>
        <v>#REF!</v>
      </c>
      <c r="IJ14" s="22" t="e">
        <f>SUM(#REF!)</f>
        <v>#REF!</v>
      </c>
      <c r="IK14" s="22" t="e">
        <f>SUM(#REF!)</f>
        <v>#REF!</v>
      </c>
      <c r="IL14" s="22" t="e">
        <f>SUM(#REF!)</f>
        <v>#REF!</v>
      </c>
      <c r="IM14" s="22" t="e">
        <f>SUM(#REF!)</f>
        <v>#REF!</v>
      </c>
      <c r="IN14" s="22" t="e">
        <f>SUM(#REF!)</f>
        <v>#REF!</v>
      </c>
      <c r="IO14" s="22" t="e">
        <f>SUM(#REF!)</f>
        <v>#REF!</v>
      </c>
      <c r="IP14" s="22" t="e">
        <f>SUM(#REF!)</f>
        <v>#REF!</v>
      </c>
      <c r="IQ14" s="22" t="e">
        <f>SUM(#REF!)</f>
        <v>#REF!</v>
      </c>
      <c r="IR14" s="22" t="e">
        <f>SUM(#REF!)</f>
        <v>#REF!</v>
      </c>
      <c r="IS14" s="22" t="e">
        <f>SUM(#REF!)</f>
        <v>#REF!</v>
      </c>
      <c r="IT14" s="22" t="e">
        <f>SUM(#REF!)</f>
        <v>#REF!</v>
      </c>
      <c r="IU14" s="24" t="e">
        <f>SUM(#REF!)</f>
        <v>#REF!</v>
      </c>
      <c r="IV14" s="24" t="e">
        <f>SUM(#REF!)</f>
        <v>#REF!</v>
      </c>
    </row>
    <row r="15" spans="1:256" x14ac:dyDescent="0.25">
      <c r="A15" s="23" t="s">
        <v>20</v>
      </c>
      <c r="B15" s="22">
        <v>431857277.08999979</v>
      </c>
      <c r="C15" s="22">
        <v>0</v>
      </c>
      <c r="D15" s="22">
        <v>21015658.150000002</v>
      </c>
      <c r="E15" s="22">
        <v>0</v>
      </c>
      <c r="F15" s="22">
        <f>B15-D15</f>
        <v>410841618.93999982</v>
      </c>
      <c r="G15" s="22">
        <v>49988951.569999978</v>
      </c>
      <c r="H15" s="22">
        <v>0</v>
      </c>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row>
    <row r="16" spans="1:256" x14ac:dyDescent="0.25">
      <c r="A16" s="23" t="s">
        <v>20</v>
      </c>
      <c r="B16" s="22">
        <v>142629655.14999992</v>
      </c>
      <c r="C16" s="22">
        <v>0</v>
      </c>
      <c r="D16" s="22">
        <v>6452242.8499999996</v>
      </c>
      <c r="E16" s="22">
        <v>0</v>
      </c>
      <c r="F16" s="22">
        <f t="shared" ref="F16:F21" si="6">B16-D16</f>
        <v>136177412.29999992</v>
      </c>
      <c r="G16" s="22">
        <v>16604246.32</v>
      </c>
      <c r="H16" s="22">
        <v>0</v>
      </c>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row>
    <row r="17" spans="1:256" x14ac:dyDescent="0.25">
      <c r="A17" s="23" t="s">
        <v>20</v>
      </c>
      <c r="B17" s="22">
        <v>89243837.950000048</v>
      </c>
      <c r="C17" s="22">
        <v>0</v>
      </c>
      <c r="D17" s="22">
        <v>4037189.2700000005</v>
      </c>
      <c r="E17" s="22">
        <v>0</v>
      </c>
      <c r="F17" s="22">
        <f t="shared" si="6"/>
        <v>85206648.680000052</v>
      </c>
      <c r="G17" s="22">
        <v>10399051.98</v>
      </c>
      <c r="H17" s="22">
        <v>0</v>
      </c>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c r="IU17" s="25"/>
      <c r="IV17" s="25"/>
    </row>
    <row r="18" spans="1:256" x14ac:dyDescent="0.25">
      <c r="A18" s="23" t="s">
        <v>21</v>
      </c>
      <c r="B18" s="22">
        <v>738420441.36000025</v>
      </c>
      <c r="C18" s="22">
        <v>0</v>
      </c>
      <c r="D18" s="22">
        <v>17683927.540000003</v>
      </c>
      <c r="E18" s="22">
        <v>0</v>
      </c>
      <c r="F18" s="22">
        <f t="shared" si="6"/>
        <v>720736513.82000029</v>
      </c>
      <c r="G18" s="22">
        <v>86222639.125299588</v>
      </c>
      <c r="H18" s="22">
        <v>0</v>
      </c>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c r="IU18" s="25"/>
      <c r="IV18" s="25"/>
    </row>
    <row r="19" spans="1:256" x14ac:dyDescent="0.25">
      <c r="A19" s="23" t="s">
        <v>22</v>
      </c>
      <c r="B19" s="22">
        <v>747752367.52999997</v>
      </c>
      <c r="C19" s="22">
        <v>0</v>
      </c>
      <c r="D19" s="22">
        <v>16884276.710000005</v>
      </c>
      <c r="E19" s="22">
        <v>0</v>
      </c>
      <c r="F19" s="22">
        <f t="shared" si="6"/>
        <v>730868090.81999993</v>
      </c>
      <c r="G19" s="22">
        <v>87327096.079999998</v>
      </c>
      <c r="H19" s="22">
        <v>0</v>
      </c>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c r="IU19" s="25"/>
      <c r="IV19" s="25"/>
    </row>
    <row r="20" spans="1:256" x14ac:dyDescent="0.25">
      <c r="A20" s="23" t="s">
        <v>23</v>
      </c>
      <c r="B20" s="22">
        <v>0</v>
      </c>
      <c r="C20" s="22">
        <v>0</v>
      </c>
      <c r="D20" s="22">
        <v>0</v>
      </c>
      <c r="E20" s="22">
        <v>0</v>
      </c>
      <c r="F20" s="22">
        <f t="shared" si="6"/>
        <v>0</v>
      </c>
      <c r="G20" s="22">
        <v>0</v>
      </c>
      <c r="H20" s="22">
        <v>0</v>
      </c>
    </row>
    <row r="21" spans="1:256" x14ac:dyDescent="0.25">
      <c r="A21" s="23" t="s">
        <v>24</v>
      </c>
      <c r="B21" s="22">
        <v>0</v>
      </c>
      <c r="C21" s="22">
        <v>0</v>
      </c>
      <c r="D21" s="22">
        <v>0</v>
      </c>
      <c r="E21" s="22">
        <v>0</v>
      </c>
      <c r="F21" s="22">
        <f t="shared" si="6"/>
        <v>0</v>
      </c>
      <c r="G21" s="22">
        <v>0</v>
      </c>
      <c r="H21" s="22">
        <v>0</v>
      </c>
    </row>
    <row r="22" spans="1:256" x14ac:dyDescent="0.25">
      <c r="A22" s="26"/>
      <c r="B22" s="27"/>
      <c r="C22" s="27"/>
      <c r="D22" s="27"/>
      <c r="E22" s="27"/>
      <c r="F22" s="27"/>
      <c r="G22" s="27"/>
      <c r="H22" s="27"/>
    </row>
    <row r="23" spans="1:256" s="34" customFormat="1" x14ac:dyDescent="0.25">
      <c r="A23" s="28" t="s">
        <v>25</v>
      </c>
      <c r="B23" s="29">
        <v>313732504.14999998</v>
      </c>
      <c r="C23" s="30"/>
      <c r="D23" s="30"/>
      <c r="E23" s="31"/>
      <c r="F23" s="32">
        <v>322108352.73000002</v>
      </c>
      <c r="G23" s="33"/>
      <c r="H23" s="30"/>
    </row>
    <row r="24" spans="1:256" x14ac:dyDescent="0.25">
      <c r="A24" s="26"/>
      <c r="B24" s="27"/>
      <c r="C24" s="27"/>
      <c r="D24" s="27"/>
      <c r="E24" s="27"/>
      <c r="F24" s="27"/>
      <c r="G24" s="27"/>
      <c r="H24" s="27"/>
    </row>
    <row r="25" spans="1:256" x14ac:dyDescent="0.25">
      <c r="A25" s="19" t="s">
        <v>26</v>
      </c>
      <c r="B25" s="20">
        <f>B8+B23</f>
        <v>2463636083.23</v>
      </c>
      <c r="C25" s="20">
        <f t="shared" ref="C25:H25" si="7">C8+C23</f>
        <v>0</v>
      </c>
      <c r="D25" s="20">
        <f t="shared" si="7"/>
        <v>66073294.520000011</v>
      </c>
      <c r="E25" s="20">
        <f t="shared" si="7"/>
        <v>0</v>
      </c>
      <c r="F25" s="20">
        <f>F8+F23</f>
        <v>2405938637.29</v>
      </c>
      <c r="G25" s="20">
        <f t="shared" si="7"/>
        <v>250541985.07529956</v>
      </c>
      <c r="H25" s="20">
        <f t="shared" si="7"/>
        <v>0</v>
      </c>
    </row>
    <row r="26" spans="1:256" x14ac:dyDescent="0.25">
      <c r="A26" s="26"/>
      <c r="B26" s="35"/>
      <c r="C26" s="35"/>
      <c r="D26" s="35"/>
      <c r="E26" s="35"/>
      <c r="F26" s="35"/>
      <c r="G26" s="35"/>
      <c r="H26" s="35"/>
    </row>
    <row r="27" spans="1:256" ht="17.25" x14ac:dyDescent="0.25">
      <c r="A27" s="19" t="s">
        <v>27</v>
      </c>
      <c r="B27" s="20">
        <f>SUM(B28:DEUDA_CONT_FIN_01)</f>
        <v>0</v>
      </c>
      <c r="C27" s="20">
        <f>SUM(C28:DEUDA_CONT_FIN_02)</f>
        <v>0</v>
      </c>
      <c r="D27" s="20">
        <f>SUM(D28:DEUDA_CONT_FIN_03)</f>
        <v>0</v>
      </c>
      <c r="E27" s="20">
        <f>SUM(E28:DEUDA_CONT_FIN_04)</f>
        <v>0</v>
      </c>
      <c r="F27" s="20">
        <f>SUM(F28:DEUDA_CONT_FIN_05)</f>
        <v>0</v>
      </c>
      <c r="G27" s="20">
        <f>SUM(G28:DEUDA_CONT_FIN_06)</f>
        <v>0</v>
      </c>
      <c r="H27" s="20">
        <f>SUM(H28:DEUDA_CONT_FIN_07)</f>
        <v>0</v>
      </c>
    </row>
    <row r="28" spans="1:256" x14ac:dyDescent="0.25">
      <c r="A28" s="36" t="s">
        <v>28</v>
      </c>
      <c r="B28" s="22">
        <v>0</v>
      </c>
      <c r="C28" s="22">
        <v>0</v>
      </c>
      <c r="D28" s="22">
        <v>0</v>
      </c>
      <c r="E28" s="22">
        <v>0</v>
      </c>
      <c r="F28" s="22">
        <v>0</v>
      </c>
      <c r="G28" s="22">
        <v>0</v>
      </c>
      <c r="H28" s="22">
        <v>0</v>
      </c>
    </row>
    <row r="29" spans="1:256" x14ac:dyDescent="0.25">
      <c r="A29" s="36" t="s">
        <v>29</v>
      </c>
      <c r="B29" s="22">
        <v>0</v>
      </c>
      <c r="C29" s="22">
        <v>0</v>
      </c>
      <c r="D29" s="22">
        <v>0</v>
      </c>
      <c r="E29" s="22">
        <v>0</v>
      </c>
      <c r="F29" s="22">
        <v>0</v>
      </c>
      <c r="G29" s="22">
        <v>0</v>
      </c>
      <c r="H29" s="22">
        <v>0</v>
      </c>
    </row>
    <row r="30" spans="1:256" x14ac:dyDescent="0.25">
      <c r="A30" s="36" t="s">
        <v>30</v>
      </c>
      <c r="B30" s="22">
        <v>0</v>
      </c>
      <c r="C30" s="22">
        <v>0</v>
      </c>
      <c r="D30" s="22">
        <v>0</v>
      </c>
      <c r="E30" s="22">
        <v>0</v>
      </c>
      <c r="F30" s="22">
        <v>0</v>
      </c>
      <c r="G30" s="22">
        <v>0</v>
      </c>
      <c r="H30" s="22">
        <v>0</v>
      </c>
    </row>
    <row r="31" spans="1:256" x14ac:dyDescent="0.25">
      <c r="A31" s="37" t="s">
        <v>31</v>
      </c>
      <c r="B31" s="35"/>
      <c r="C31" s="35"/>
      <c r="D31" s="35"/>
      <c r="E31" s="35"/>
      <c r="F31" s="35"/>
      <c r="G31" s="35"/>
      <c r="H31" s="35"/>
    </row>
    <row r="32" spans="1:256" ht="17.25" x14ac:dyDescent="0.25">
      <c r="A32" s="19" t="s">
        <v>32</v>
      </c>
      <c r="B32" s="20">
        <f>SUM(B33:VALOR_INS_BCC_FIN_01)</f>
        <v>476222500</v>
      </c>
      <c r="C32" s="20">
        <f>SUM(C33:VALOR_INS_BCC_FIN_02)</f>
        <v>0</v>
      </c>
      <c r="D32" s="20">
        <f>SUM(D33:VALOR_INS_BCC_FIN_03)</f>
        <v>0</v>
      </c>
      <c r="E32" s="20">
        <f>SUM(E33:VALOR_INS_BCC_FIN_04)</f>
        <v>0</v>
      </c>
      <c r="F32" s="20">
        <f>SUM(F33:VALOR_INS_BCC_FIN_05)</f>
        <v>476222500</v>
      </c>
      <c r="G32" s="20">
        <f>SUM(G33:VALOR_INS_BCC_FIN_06)</f>
        <v>39472899.920000002</v>
      </c>
      <c r="H32" s="20">
        <f>SUM(H33:zfds)</f>
        <v>0</v>
      </c>
    </row>
    <row r="33" spans="1:8" ht="17.25" x14ac:dyDescent="0.25">
      <c r="A33" s="36" t="s">
        <v>33</v>
      </c>
      <c r="B33" s="22">
        <v>83449015</v>
      </c>
      <c r="C33" s="22">
        <v>0</v>
      </c>
      <c r="D33" s="22">
        <v>0</v>
      </c>
      <c r="E33" s="22">
        <v>0</v>
      </c>
      <c r="F33" s="22">
        <v>83449015</v>
      </c>
      <c r="G33" s="22">
        <v>7185933.7200000007</v>
      </c>
      <c r="H33" s="22">
        <v>0</v>
      </c>
    </row>
    <row r="34" spans="1:8" ht="17.25" x14ac:dyDescent="0.25">
      <c r="A34" s="36" t="s">
        <v>34</v>
      </c>
      <c r="B34" s="22">
        <v>208708907</v>
      </c>
      <c r="C34" s="22">
        <v>0</v>
      </c>
      <c r="D34" s="22">
        <v>0</v>
      </c>
      <c r="E34" s="22">
        <v>0</v>
      </c>
      <c r="F34" s="22">
        <v>208708907</v>
      </c>
      <c r="G34" s="22">
        <v>16968466.359999999</v>
      </c>
      <c r="H34" s="22">
        <v>0</v>
      </c>
    </row>
    <row r="35" spans="1:8" ht="17.25" x14ac:dyDescent="0.25">
      <c r="A35" s="36" t="s">
        <v>35</v>
      </c>
      <c r="B35" s="22">
        <v>72675017</v>
      </c>
      <c r="C35" s="22">
        <v>0</v>
      </c>
      <c r="D35" s="22">
        <v>0</v>
      </c>
      <c r="E35" s="22">
        <v>0</v>
      </c>
      <c r="F35" s="22">
        <v>72675017</v>
      </c>
      <c r="G35" s="22">
        <v>6194619.9900000002</v>
      </c>
      <c r="H35" s="22">
        <v>0</v>
      </c>
    </row>
    <row r="36" spans="1:8" ht="17.25" x14ac:dyDescent="0.25">
      <c r="A36" s="36" t="s">
        <v>36</v>
      </c>
      <c r="B36" s="22">
        <v>6854706</v>
      </c>
      <c r="C36" s="22">
        <v>0</v>
      </c>
      <c r="D36" s="22">
        <v>0</v>
      </c>
      <c r="E36" s="22">
        <v>0</v>
      </c>
      <c r="F36" s="22">
        <v>6854706</v>
      </c>
      <c r="G36" s="22">
        <v>584158.89999999991</v>
      </c>
      <c r="H36" s="22">
        <v>0</v>
      </c>
    </row>
    <row r="37" spans="1:8" ht="17.25" x14ac:dyDescent="0.25">
      <c r="A37" s="36" t="s">
        <v>37</v>
      </c>
      <c r="B37" s="22">
        <v>104534855</v>
      </c>
      <c r="C37" s="22">
        <v>0</v>
      </c>
      <c r="D37" s="22">
        <v>0</v>
      </c>
      <c r="E37" s="22"/>
      <c r="F37" s="22">
        <v>104534855</v>
      </c>
      <c r="G37" s="22">
        <v>8539720.9500000011</v>
      </c>
      <c r="H37" s="22">
        <v>0</v>
      </c>
    </row>
    <row r="38" spans="1:8" x14ac:dyDescent="0.25">
      <c r="A38" s="38" t="s">
        <v>31</v>
      </c>
      <c r="B38" s="39"/>
      <c r="C38" s="40"/>
      <c r="D38" s="40"/>
      <c r="E38" s="40"/>
      <c r="F38" s="40"/>
      <c r="G38" s="40"/>
      <c r="H38" s="40"/>
    </row>
    <row r="39" spans="1:8" x14ac:dyDescent="0.25">
      <c r="A39" s="41"/>
      <c r="B39" s="42"/>
      <c r="C39" s="43"/>
      <c r="D39" s="43"/>
      <c r="E39" s="43"/>
      <c r="F39" s="43"/>
      <c r="G39" s="42"/>
      <c r="H39" s="43"/>
    </row>
    <row r="40" spans="1:8" x14ac:dyDescent="0.25">
      <c r="A40" s="44" t="s">
        <v>38</v>
      </c>
      <c r="B40" s="45"/>
      <c r="C40" s="45"/>
      <c r="D40" s="45"/>
      <c r="E40" s="45"/>
      <c r="F40" s="45"/>
      <c r="G40" s="45"/>
      <c r="H40" s="45"/>
    </row>
    <row r="41" spans="1:8" x14ac:dyDescent="0.25">
      <c r="A41" s="45"/>
      <c r="B41" s="45"/>
      <c r="C41" s="45"/>
      <c r="D41" s="45"/>
      <c r="E41" s="45"/>
      <c r="F41" s="45"/>
      <c r="G41" s="45"/>
      <c r="H41" s="45"/>
    </row>
    <row r="42" spans="1:8" x14ac:dyDescent="0.25">
      <c r="A42" s="45"/>
      <c r="B42" s="45"/>
      <c r="C42" s="45"/>
      <c r="D42" s="45"/>
      <c r="E42" s="45"/>
      <c r="F42" s="45"/>
      <c r="G42" s="45"/>
      <c r="H42" s="45"/>
    </row>
    <row r="43" spans="1:8" x14ac:dyDescent="0.25">
      <c r="A43" s="45"/>
      <c r="B43" s="45"/>
      <c r="C43" s="45"/>
      <c r="D43" s="45"/>
      <c r="E43" s="45"/>
      <c r="F43" s="45"/>
      <c r="G43" s="45"/>
      <c r="H43" s="45"/>
    </row>
    <row r="44" spans="1:8" x14ac:dyDescent="0.25">
      <c r="A44" s="45"/>
      <c r="B44" s="45"/>
      <c r="C44" s="45"/>
      <c r="D44" s="45"/>
      <c r="E44" s="45"/>
      <c r="F44" s="45"/>
      <c r="G44" s="45"/>
      <c r="H44" s="45"/>
    </row>
    <row r="45" spans="1:8" x14ac:dyDescent="0.25">
      <c r="A45" s="41"/>
      <c r="B45" s="42"/>
      <c r="C45" s="43"/>
      <c r="D45" s="43"/>
      <c r="E45" s="43"/>
      <c r="F45" s="43"/>
      <c r="G45" s="43"/>
      <c r="H45" s="43"/>
    </row>
    <row r="46" spans="1:8" ht="30" x14ac:dyDescent="0.25">
      <c r="A46" s="14" t="s">
        <v>39</v>
      </c>
      <c r="B46" s="46" t="s">
        <v>40</v>
      </c>
      <c r="C46" s="14" t="s">
        <v>41</v>
      </c>
      <c r="D46" s="14" t="s">
        <v>42</v>
      </c>
      <c r="E46" s="14" t="s">
        <v>43</v>
      </c>
      <c r="F46" s="16" t="s">
        <v>44</v>
      </c>
      <c r="G46" s="43"/>
      <c r="H46" s="43"/>
    </row>
    <row r="47" spans="1:8" x14ac:dyDescent="0.25">
      <c r="A47" s="26"/>
      <c r="B47" s="18"/>
      <c r="C47" s="17"/>
      <c r="D47" s="17"/>
      <c r="E47" s="17"/>
      <c r="F47" s="17"/>
      <c r="G47" s="43"/>
      <c r="H47" s="43"/>
    </row>
    <row r="48" spans="1:8" x14ac:dyDescent="0.25">
      <c r="A48" s="19" t="s">
        <v>45</v>
      </c>
      <c r="B48" s="20">
        <f>SUM(B49:OB_CORTO_PLAZO_FIN_01)</f>
        <v>0</v>
      </c>
      <c r="C48" s="20">
        <f>SUM(C49:fgsgfdfdfzxvzcvczv)</f>
        <v>0</v>
      </c>
      <c r="D48" s="20">
        <f>SUM(D49:OB_CORTO_PLAZO_FIN_03)</f>
        <v>0</v>
      </c>
      <c r="E48" s="20">
        <f>SUM(E49:gfhdhdgh)</f>
        <v>0</v>
      </c>
      <c r="F48" s="20">
        <f>SUM(F49:OB_CORTO_PLAZO_FIN_05)</f>
        <v>0</v>
      </c>
      <c r="G48" s="43"/>
      <c r="H48" s="43"/>
    </row>
    <row r="49" spans="1:8" x14ac:dyDescent="0.25">
      <c r="A49" s="36" t="s">
        <v>46</v>
      </c>
      <c r="B49" s="22">
        <v>0</v>
      </c>
      <c r="C49" s="22">
        <v>0</v>
      </c>
      <c r="D49" s="22">
        <v>0</v>
      </c>
      <c r="E49" s="22">
        <v>0</v>
      </c>
      <c r="F49" s="22">
        <v>0</v>
      </c>
      <c r="G49" s="47"/>
      <c r="H49" s="47"/>
    </row>
    <row r="50" spans="1:8" x14ac:dyDescent="0.25">
      <c r="A50" s="36" t="s">
        <v>47</v>
      </c>
      <c r="B50" s="22">
        <v>0</v>
      </c>
      <c r="C50" s="22">
        <v>0</v>
      </c>
      <c r="D50" s="22">
        <v>0</v>
      </c>
      <c r="E50" s="22">
        <v>0</v>
      </c>
      <c r="F50" s="22">
        <v>0</v>
      </c>
      <c r="G50" s="47"/>
      <c r="H50" s="47"/>
    </row>
    <row r="51" spans="1:8" x14ac:dyDescent="0.25">
      <c r="A51" s="36" t="s">
        <v>48</v>
      </c>
      <c r="B51" s="22">
        <v>0</v>
      </c>
      <c r="C51" s="22">
        <v>0</v>
      </c>
      <c r="D51" s="22">
        <v>0</v>
      </c>
      <c r="E51" s="22">
        <v>0</v>
      </c>
      <c r="F51" s="22">
        <v>0</v>
      </c>
      <c r="G51" s="47"/>
      <c r="H51" s="47"/>
    </row>
    <row r="52" spans="1:8" x14ac:dyDescent="0.25">
      <c r="A52" s="48" t="s">
        <v>31</v>
      </c>
      <c r="B52" s="39"/>
      <c r="C52" s="40"/>
      <c r="D52" s="40"/>
      <c r="E52" s="40"/>
      <c r="F52" s="40"/>
      <c r="G52" s="43"/>
      <c r="H52" s="43"/>
    </row>
    <row r="53" spans="1:8" x14ac:dyDescent="0.25">
      <c r="A53" s="43"/>
      <c r="B53" s="42"/>
      <c r="C53" s="43"/>
      <c r="D53" s="43"/>
      <c r="E53" s="43"/>
      <c r="F53" s="43"/>
      <c r="G53" s="43"/>
      <c r="H53" s="43"/>
    </row>
    <row r="54" spans="1:8" x14ac:dyDescent="0.25"/>
    <row r="55" spans="1:8" x14ac:dyDescent="0.25"/>
    <row r="56" spans="1:8" x14ac:dyDescent="0.25"/>
    <row r="57" spans="1:8" x14ac:dyDescent="0.25"/>
    <row r="58" spans="1:8" x14ac:dyDescent="0.25"/>
    <row r="59" spans="1:8" x14ac:dyDescent="0.25"/>
  </sheetData>
  <mergeCells count="7">
    <mergeCell ref="A40:H44"/>
    <mergeCell ref="A1:F1"/>
    <mergeCell ref="G1:H1"/>
    <mergeCell ref="A2:H2"/>
    <mergeCell ref="A3:H3"/>
    <mergeCell ref="A4:H4"/>
    <mergeCell ref="A5:H5"/>
  </mergeCells>
  <dataValidations count="2">
    <dataValidation allowBlank="1" showInputMessage="1" showErrorMessage="1" prompt="Saldo al 31 de diciembre de 20XN-1 (d)"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12E0C0FF-46C8-4DA8-8257-D6460343CCB3}"/>
    <dataValidation type="decimal" allowBlank="1" showInputMessage="1" showErrorMessage="1" sqref="C8:H12 IY8:JD12 SU8:SZ12 ACQ8:ACV12 AMM8:AMR12 AWI8:AWN12 BGE8:BGJ12 BQA8:BQF12 BZW8:CAB12 CJS8:CJX12 CTO8:CTT12 DDK8:DDP12 DNG8:DNL12 DXC8:DXH12 EGY8:EHD12 EQU8:EQZ12 FAQ8:FAV12 FKM8:FKR12 FUI8:FUN12 GEE8:GEJ12 GOA8:GOF12 GXW8:GYB12 HHS8:HHX12 HRO8:HRT12 IBK8:IBP12 ILG8:ILL12 IVC8:IVH12 JEY8:JFD12 JOU8:JOZ12 JYQ8:JYV12 KIM8:KIR12 KSI8:KSN12 LCE8:LCJ12 LMA8:LMF12 LVW8:LWB12 MFS8:MFX12 MPO8:MPT12 MZK8:MZP12 NJG8:NJL12 NTC8:NTH12 OCY8:ODD12 OMU8:OMZ12 OWQ8:OWV12 PGM8:PGR12 PQI8:PQN12 QAE8:QAJ12 QKA8:QKF12 QTW8:QUB12 RDS8:RDX12 RNO8:RNT12 RXK8:RXP12 SHG8:SHL12 SRC8:SRH12 TAY8:TBD12 TKU8:TKZ12 TUQ8:TUV12 UEM8:UER12 UOI8:UON12 UYE8:UYJ12 VIA8:VIF12 VRW8:VSB12 WBS8:WBX12 WLO8:WLT12 WVK8:WVP12 C65544:H65548 IY65544:JD65548 SU65544:SZ65548 ACQ65544:ACV65548 AMM65544:AMR65548 AWI65544:AWN65548 BGE65544:BGJ65548 BQA65544:BQF65548 BZW65544:CAB65548 CJS65544:CJX65548 CTO65544:CTT65548 DDK65544:DDP65548 DNG65544:DNL65548 DXC65544:DXH65548 EGY65544:EHD65548 EQU65544:EQZ65548 FAQ65544:FAV65548 FKM65544:FKR65548 FUI65544:FUN65548 GEE65544:GEJ65548 GOA65544:GOF65548 GXW65544:GYB65548 HHS65544:HHX65548 HRO65544:HRT65548 IBK65544:IBP65548 ILG65544:ILL65548 IVC65544:IVH65548 JEY65544:JFD65548 JOU65544:JOZ65548 JYQ65544:JYV65548 KIM65544:KIR65548 KSI65544:KSN65548 LCE65544:LCJ65548 LMA65544:LMF65548 LVW65544:LWB65548 MFS65544:MFX65548 MPO65544:MPT65548 MZK65544:MZP65548 NJG65544:NJL65548 NTC65544:NTH65548 OCY65544:ODD65548 OMU65544:OMZ65548 OWQ65544:OWV65548 PGM65544:PGR65548 PQI65544:PQN65548 QAE65544:QAJ65548 QKA65544:QKF65548 QTW65544:QUB65548 RDS65544:RDX65548 RNO65544:RNT65548 RXK65544:RXP65548 SHG65544:SHL65548 SRC65544:SRH65548 TAY65544:TBD65548 TKU65544:TKZ65548 TUQ65544:TUV65548 UEM65544:UER65548 UOI65544:UON65548 UYE65544:UYJ65548 VIA65544:VIF65548 VRW65544:VSB65548 WBS65544:WBX65548 WLO65544:WLT65548 WVK65544:WVP65548 C131080:H131084 IY131080:JD131084 SU131080:SZ131084 ACQ131080:ACV131084 AMM131080:AMR131084 AWI131080:AWN131084 BGE131080:BGJ131084 BQA131080:BQF131084 BZW131080:CAB131084 CJS131080:CJX131084 CTO131080:CTT131084 DDK131080:DDP131084 DNG131080:DNL131084 DXC131080:DXH131084 EGY131080:EHD131084 EQU131080:EQZ131084 FAQ131080:FAV131084 FKM131080:FKR131084 FUI131080:FUN131084 GEE131080:GEJ131084 GOA131080:GOF131084 GXW131080:GYB131084 HHS131080:HHX131084 HRO131080:HRT131084 IBK131080:IBP131084 ILG131080:ILL131084 IVC131080:IVH131084 JEY131080:JFD131084 JOU131080:JOZ131084 JYQ131080:JYV131084 KIM131080:KIR131084 KSI131080:KSN131084 LCE131080:LCJ131084 LMA131080:LMF131084 LVW131080:LWB131084 MFS131080:MFX131084 MPO131080:MPT131084 MZK131080:MZP131084 NJG131080:NJL131084 NTC131080:NTH131084 OCY131080:ODD131084 OMU131080:OMZ131084 OWQ131080:OWV131084 PGM131080:PGR131084 PQI131080:PQN131084 QAE131080:QAJ131084 QKA131080:QKF131084 QTW131080:QUB131084 RDS131080:RDX131084 RNO131080:RNT131084 RXK131080:RXP131084 SHG131080:SHL131084 SRC131080:SRH131084 TAY131080:TBD131084 TKU131080:TKZ131084 TUQ131080:TUV131084 UEM131080:UER131084 UOI131080:UON131084 UYE131080:UYJ131084 VIA131080:VIF131084 VRW131080:VSB131084 WBS131080:WBX131084 WLO131080:WLT131084 WVK131080:WVP131084 C196616:H196620 IY196616:JD196620 SU196616:SZ196620 ACQ196616:ACV196620 AMM196616:AMR196620 AWI196616:AWN196620 BGE196616:BGJ196620 BQA196616:BQF196620 BZW196616:CAB196620 CJS196616:CJX196620 CTO196616:CTT196620 DDK196616:DDP196620 DNG196616:DNL196620 DXC196616:DXH196620 EGY196616:EHD196620 EQU196616:EQZ196620 FAQ196616:FAV196620 FKM196616:FKR196620 FUI196616:FUN196620 GEE196616:GEJ196620 GOA196616:GOF196620 GXW196616:GYB196620 HHS196616:HHX196620 HRO196616:HRT196620 IBK196616:IBP196620 ILG196616:ILL196620 IVC196616:IVH196620 JEY196616:JFD196620 JOU196616:JOZ196620 JYQ196616:JYV196620 KIM196616:KIR196620 KSI196616:KSN196620 LCE196616:LCJ196620 LMA196616:LMF196620 LVW196616:LWB196620 MFS196616:MFX196620 MPO196616:MPT196620 MZK196616:MZP196620 NJG196616:NJL196620 NTC196616:NTH196620 OCY196616:ODD196620 OMU196616:OMZ196620 OWQ196616:OWV196620 PGM196616:PGR196620 PQI196616:PQN196620 QAE196616:QAJ196620 QKA196616:QKF196620 QTW196616:QUB196620 RDS196616:RDX196620 RNO196616:RNT196620 RXK196616:RXP196620 SHG196616:SHL196620 SRC196616:SRH196620 TAY196616:TBD196620 TKU196616:TKZ196620 TUQ196616:TUV196620 UEM196616:UER196620 UOI196616:UON196620 UYE196616:UYJ196620 VIA196616:VIF196620 VRW196616:VSB196620 WBS196616:WBX196620 WLO196616:WLT196620 WVK196616:WVP196620 C262152:H262156 IY262152:JD262156 SU262152:SZ262156 ACQ262152:ACV262156 AMM262152:AMR262156 AWI262152:AWN262156 BGE262152:BGJ262156 BQA262152:BQF262156 BZW262152:CAB262156 CJS262152:CJX262156 CTO262152:CTT262156 DDK262152:DDP262156 DNG262152:DNL262156 DXC262152:DXH262156 EGY262152:EHD262156 EQU262152:EQZ262156 FAQ262152:FAV262156 FKM262152:FKR262156 FUI262152:FUN262156 GEE262152:GEJ262156 GOA262152:GOF262156 GXW262152:GYB262156 HHS262152:HHX262156 HRO262152:HRT262156 IBK262152:IBP262156 ILG262152:ILL262156 IVC262152:IVH262156 JEY262152:JFD262156 JOU262152:JOZ262156 JYQ262152:JYV262156 KIM262152:KIR262156 KSI262152:KSN262156 LCE262152:LCJ262156 LMA262152:LMF262156 LVW262152:LWB262156 MFS262152:MFX262156 MPO262152:MPT262156 MZK262152:MZP262156 NJG262152:NJL262156 NTC262152:NTH262156 OCY262152:ODD262156 OMU262152:OMZ262156 OWQ262152:OWV262156 PGM262152:PGR262156 PQI262152:PQN262156 QAE262152:QAJ262156 QKA262152:QKF262156 QTW262152:QUB262156 RDS262152:RDX262156 RNO262152:RNT262156 RXK262152:RXP262156 SHG262152:SHL262156 SRC262152:SRH262156 TAY262152:TBD262156 TKU262152:TKZ262156 TUQ262152:TUV262156 UEM262152:UER262156 UOI262152:UON262156 UYE262152:UYJ262156 VIA262152:VIF262156 VRW262152:VSB262156 WBS262152:WBX262156 WLO262152:WLT262156 WVK262152:WVP262156 C327688:H327692 IY327688:JD327692 SU327688:SZ327692 ACQ327688:ACV327692 AMM327688:AMR327692 AWI327688:AWN327692 BGE327688:BGJ327692 BQA327688:BQF327692 BZW327688:CAB327692 CJS327688:CJX327692 CTO327688:CTT327692 DDK327688:DDP327692 DNG327688:DNL327692 DXC327688:DXH327692 EGY327688:EHD327692 EQU327688:EQZ327692 FAQ327688:FAV327692 FKM327688:FKR327692 FUI327688:FUN327692 GEE327688:GEJ327692 GOA327688:GOF327692 GXW327688:GYB327692 HHS327688:HHX327692 HRO327688:HRT327692 IBK327688:IBP327692 ILG327688:ILL327692 IVC327688:IVH327692 JEY327688:JFD327692 JOU327688:JOZ327692 JYQ327688:JYV327692 KIM327688:KIR327692 KSI327688:KSN327692 LCE327688:LCJ327692 LMA327688:LMF327692 LVW327688:LWB327692 MFS327688:MFX327692 MPO327688:MPT327692 MZK327688:MZP327692 NJG327688:NJL327692 NTC327688:NTH327692 OCY327688:ODD327692 OMU327688:OMZ327692 OWQ327688:OWV327692 PGM327688:PGR327692 PQI327688:PQN327692 QAE327688:QAJ327692 QKA327688:QKF327692 QTW327688:QUB327692 RDS327688:RDX327692 RNO327688:RNT327692 RXK327688:RXP327692 SHG327688:SHL327692 SRC327688:SRH327692 TAY327688:TBD327692 TKU327688:TKZ327692 TUQ327688:TUV327692 UEM327688:UER327692 UOI327688:UON327692 UYE327688:UYJ327692 VIA327688:VIF327692 VRW327688:VSB327692 WBS327688:WBX327692 WLO327688:WLT327692 WVK327688:WVP327692 C393224:H393228 IY393224:JD393228 SU393224:SZ393228 ACQ393224:ACV393228 AMM393224:AMR393228 AWI393224:AWN393228 BGE393224:BGJ393228 BQA393224:BQF393228 BZW393224:CAB393228 CJS393224:CJX393228 CTO393224:CTT393228 DDK393224:DDP393228 DNG393224:DNL393228 DXC393224:DXH393228 EGY393224:EHD393228 EQU393224:EQZ393228 FAQ393224:FAV393228 FKM393224:FKR393228 FUI393224:FUN393228 GEE393224:GEJ393228 GOA393224:GOF393228 GXW393224:GYB393228 HHS393224:HHX393228 HRO393224:HRT393228 IBK393224:IBP393228 ILG393224:ILL393228 IVC393224:IVH393228 JEY393224:JFD393228 JOU393224:JOZ393228 JYQ393224:JYV393228 KIM393224:KIR393228 KSI393224:KSN393228 LCE393224:LCJ393228 LMA393224:LMF393228 LVW393224:LWB393228 MFS393224:MFX393228 MPO393224:MPT393228 MZK393224:MZP393228 NJG393224:NJL393228 NTC393224:NTH393228 OCY393224:ODD393228 OMU393224:OMZ393228 OWQ393224:OWV393228 PGM393224:PGR393228 PQI393224:PQN393228 QAE393224:QAJ393228 QKA393224:QKF393228 QTW393224:QUB393228 RDS393224:RDX393228 RNO393224:RNT393228 RXK393224:RXP393228 SHG393224:SHL393228 SRC393224:SRH393228 TAY393224:TBD393228 TKU393224:TKZ393228 TUQ393224:TUV393228 UEM393224:UER393228 UOI393224:UON393228 UYE393224:UYJ393228 VIA393224:VIF393228 VRW393224:VSB393228 WBS393224:WBX393228 WLO393224:WLT393228 WVK393224:WVP393228 C458760:H458764 IY458760:JD458764 SU458760:SZ458764 ACQ458760:ACV458764 AMM458760:AMR458764 AWI458760:AWN458764 BGE458760:BGJ458764 BQA458760:BQF458764 BZW458760:CAB458764 CJS458760:CJX458764 CTO458760:CTT458764 DDK458760:DDP458764 DNG458760:DNL458764 DXC458760:DXH458764 EGY458760:EHD458764 EQU458760:EQZ458764 FAQ458760:FAV458764 FKM458760:FKR458764 FUI458760:FUN458764 GEE458760:GEJ458764 GOA458760:GOF458764 GXW458760:GYB458764 HHS458760:HHX458764 HRO458760:HRT458764 IBK458760:IBP458764 ILG458760:ILL458764 IVC458760:IVH458764 JEY458760:JFD458764 JOU458760:JOZ458764 JYQ458760:JYV458764 KIM458760:KIR458764 KSI458760:KSN458764 LCE458760:LCJ458764 LMA458760:LMF458764 LVW458760:LWB458764 MFS458760:MFX458764 MPO458760:MPT458764 MZK458760:MZP458764 NJG458760:NJL458764 NTC458760:NTH458764 OCY458760:ODD458764 OMU458760:OMZ458764 OWQ458760:OWV458764 PGM458760:PGR458764 PQI458760:PQN458764 QAE458760:QAJ458764 QKA458760:QKF458764 QTW458760:QUB458764 RDS458760:RDX458764 RNO458760:RNT458764 RXK458760:RXP458764 SHG458760:SHL458764 SRC458760:SRH458764 TAY458760:TBD458764 TKU458760:TKZ458764 TUQ458760:TUV458764 UEM458760:UER458764 UOI458760:UON458764 UYE458760:UYJ458764 VIA458760:VIF458764 VRW458760:VSB458764 WBS458760:WBX458764 WLO458760:WLT458764 WVK458760:WVP458764 C524296:H524300 IY524296:JD524300 SU524296:SZ524300 ACQ524296:ACV524300 AMM524296:AMR524300 AWI524296:AWN524300 BGE524296:BGJ524300 BQA524296:BQF524300 BZW524296:CAB524300 CJS524296:CJX524300 CTO524296:CTT524300 DDK524296:DDP524300 DNG524296:DNL524300 DXC524296:DXH524300 EGY524296:EHD524300 EQU524296:EQZ524300 FAQ524296:FAV524300 FKM524296:FKR524300 FUI524296:FUN524300 GEE524296:GEJ524300 GOA524296:GOF524300 GXW524296:GYB524300 HHS524296:HHX524300 HRO524296:HRT524300 IBK524296:IBP524300 ILG524296:ILL524300 IVC524296:IVH524300 JEY524296:JFD524300 JOU524296:JOZ524300 JYQ524296:JYV524300 KIM524296:KIR524300 KSI524296:KSN524300 LCE524296:LCJ524300 LMA524296:LMF524300 LVW524296:LWB524300 MFS524296:MFX524300 MPO524296:MPT524300 MZK524296:MZP524300 NJG524296:NJL524300 NTC524296:NTH524300 OCY524296:ODD524300 OMU524296:OMZ524300 OWQ524296:OWV524300 PGM524296:PGR524300 PQI524296:PQN524300 QAE524296:QAJ524300 QKA524296:QKF524300 QTW524296:QUB524300 RDS524296:RDX524300 RNO524296:RNT524300 RXK524296:RXP524300 SHG524296:SHL524300 SRC524296:SRH524300 TAY524296:TBD524300 TKU524296:TKZ524300 TUQ524296:TUV524300 UEM524296:UER524300 UOI524296:UON524300 UYE524296:UYJ524300 VIA524296:VIF524300 VRW524296:VSB524300 WBS524296:WBX524300 WLO524296:WLT524300 WVK524296:WVP524300 C589832:H589836 IY589832:JD589836 SU589832:SZ589836 ACQ589832:ACV589836 AMM589832:AMR589836 AWI589832:AWN589836 BGE589832:BGJ589836 BQA589832:BQF589836 BZW589832:CAB589836 CJS589832:CJX589836 CTO589832:CTT589836 DDK589832:DDP589836 DNG589832:DNL589836 DXC589832:DXH589836 EGY589832:EHD589836 EQU589832:EQZ589836 FAQ589832:FAV589836 FKM589832:FKR589836 FUI589832:FUN589836 GEE589832:GEJ589836 GOA589832:GOF589836 GXW589832:GYB589836 HHS589832:HHX589836 HRO589832:HRT589836 IBK589832:IBP589836 ILG589832:ILL589836 IVC589832:IVH589836 JEY589832:JFD589836 JOU589832:JOZ589836 JYQ589832:JYV589836 KIM589832:KIR589836 KSI589832:KSN589836 LCE589832:LCJ589836 LMA589832:LMF589836 LVW589832:LWB589836 MFS589832:MFX589836 MPO589832:MPT589836 MZK589832:MZP589836 NJG589832:NJL589836 NTC589832:NTH589836 OCY589832:ODD589836 OMU589832:OMZ589836 OWQ589832:OWV589836 PGM589832:PGR589836 PQI589832:PQN589836 QAE589832:QAJ589836 QKA589832:QKF589836 QTW589832:QUB589836 RDS589832:RDX589836 RNO589832:RNT589836 RXK589832:RXP589836 SHG589832:SHL589836 SRC589832:SRH589836 TAY589832:TBD589836 TKU589832:TKZ589836 TUQ589832:TUV589836 UEM589832:UER589836 UOI589832:UON589836 UYE589832:UYJ589836 VIA589832:VIF589836 VRW589832:VSB589836 WBS589832:WBX589836 WLO589832:WLT589836 WVK589832:WVP589836 C655368:H655372 IY655368:JD655372 SU655368:SZ655372 ACQ655368:ACV655372 AMM655368:AMR655372 AWI655368:AWN655372 BGE655368:BGJ655372 BQA655368:BQF655372 BZW655368:CAB655372 CJS655368:CJX655372 CTO655368:CTT655372 DDK655368:DDP655372 DNG655368:DNL655372 DXC655368:DXH655372 EGY655368:EHD655372 EQU655368:EQZ655372 FAQ655368:FAV655372 FKM655368:FKR655372 FUI655368:FUN655372 GEE655368:GEJ655372 GOA655368:GOF655372 GXW655368:GYB655372 HHS655368:HHX655372 HRO655368:HRT655372 IBK655368:IBP655372 ILG655368:ILL655372 IVC655368:IVH655372 JEY655368:JFD655372 JOU655368:JOZ655372 JYQ655368:JYV655372 KIM655368:KIR655372 KSI655368:KSN655372 LCE655368:LCJ655372 LMA655368:LMF655372 LVW655368:LWB655372 MFS655368:MFX655372 MPO655368:MPT655372 MZK655368:MZP655372 NJG655368:NJL655372 NTC655368:NTH655372 OCY655368:ODD655372 OMU655368:OMZ655372 OWQ655368:OWV655372 PGM655368:PGR655372 PQI655368:PQN655372 QAE655368:QAJ655372 QKA655368:QKF655372 QTW655368:QUB655372 RDS655368:RDX655372 RNO655368:RNT655372 RXK655368:RXP655372 SHG655368:SHL655372 SRC655368:SRH655372 TAY655368:TBD655372 TKU655368:TKZ655372 TUQ655368:TUV655372 UEM655368:UER655372 UOI655368:UON655372 UYE655368:UYJ655372 VIA655368:VIF655372 VRW655368:VSB655372 WBS655368:WBX655372 WLO655368:WLT655372 WVK655368:WVP655372 C720904:H720908 IY720904:JD720908 SU720904:SZ720908 ACQ720904:ACV720908 AMM720904:AMR720908 AWI720904:AWN720908 BGE720904:BGJ720908 BQA720904:BQF720908 BZW720904:CAB720908 CJS720904:CJX720908 CTO720904:CTT720908 DDK720904:DDP720908 DNG720904:DNL720908 DXC720904:DXH720908 EGY720904:EHD720908 EQU720904:EQZ720908 FAQ720904:FAV720908 FKM720904:FKR720908 FUI720904:FUN720908 GEE720904:GEJ720908 GOA720904:GOF720908 GXW720904:GYB720908 HHS720904:HHX720908 HRO720904:HRT720908 IBK720904:IBP720908 ILG720904:ILL720908 IVC720904:IVH720908 JEY720904:JFD720908 JOU720904:JOZ720908 JYQ720904:JYV720908 KIM720904:KIR720908 KSI720904:KSN720908 LCE720904:LCJ720908 LMA720904:LMF720908 LVW720904:LWB720908 MFS720904:MFX720908 MPO720904:MPT720908 MZK720904:MZP720908 NJG720904:NJL720908 NTC720904:NTH720908 OCY720904:ODD720908 OMU720904:OMZ720908 OWQ720904:OWV720908 PGM720904:PGR720908 PQI720904:PQN720908 QAE720904:QAJ720908 QKA720904:QKF720908 QTW720904:QUB720908 RDS720904:RDX720908 RNO720904:RNT720908 RXK720904:RXP720908 SHG720904:SHL720908 SRC720904:SRH720908 TAY720904:TBD720908 TKU720904:TKZ720908 TUQ720904:TUV720908 UEM720904:UER720908 UOI720904:UON720908 UYE720904:UYJ720908 VIA720904:VIF720908 VRW720904:VSB720908 WBS720904:WBX720908 WLO720904:WLT720908 WVK720904:WVP720908 C786440:H786444 IY786440:JD786444 SU786440:SZ786444 ACQ786440:ACV786444 AMM786440:AMR786444 AWI786440:AWN786444 BGE786440:BGJ786444 BQA786440:BQF786444 BZW786440:CAB786444 CJS786440:CJX786444 CTO786440:CTT786444 DDK786440:DDP786444 DNG786440:DNL786444 DXC786440:DXH786444 EGY786440:EHD786444 EQU786440:EQZ786444 FAQ786440:FAV786444 FKM786440:FKR786444 FUI786440:FUN786444 GEE786440:GEJ786444 GOA786440:GOF786444 GXW786440:GYB786444 HHS786440:HHX786444 HRO786440:HRT786444 IBK786440:IBP786444 ILG786440:ILL786444 IVC786440:IVH786444 JEY786440:JFD786444 JOU786440:JOZ786444 JYQ786440:JYV786444 KIM786440:KIR786444 KSI786440:KSN786444 LCE786440:LCJ786444 LMA786440:LMF786444 LVW786440:LWB786444 MFS786440:MFX786444 MPO786440:MPT786444 MZK786440:MZP786444 NJG786440:NJL786444 NTC786440:NTH786444 OCY786440:ODD786444 OMU786440:OMZ786444 OWQ786440:OWV786444 PGM786440:PGR786444 PQI786440:PQN786444 QAE786440:QAJ786444 QKA786440:QKF786444 QTW786440:QUB786444 RDS786440:RDX786444 RNO786440:RNT786444 RXK786440:RXP786444 SHG786440:SHL786444 SRC786440:SRH786444 TAY786440:TBD786444 TKU786440:TKZ786444 TUQ786440:TUV786444 UEM786440:UER786444 UOI786440:UON786444 UYE786440:UYJ786444 VIA786440:VIF786444 VRW786440:VSB786444 WBS786440:WBX786444 WLO786440:WLT786444 WVK786440:WVP786444 C851976:H851980 IY851976:JD851980 SU851976:SZ851980 ACQ851976:ACV851980 AMM851976:AMR851980 AWI851976:AWN851980 BGE851976:BGJ851980 BQA851976:BQF851980 BZW851976:CAB851980 CJS851976:CJX851980 CTO851976:CTT851980 DDK851976:DDP851980 DNG851976:DNL851980 DXC851976:DXH851980 EGY851976:EHD851980 EQU851976:EQZ851980 FAQ851976:FAV851980 FKM851976:FKR851980 FUI851976:FUN851980 GEE851976:GEJ851980 GOA851976:GOF851980 GXW851976:GYB851980 HHS851976:HHX851980 HRO851976:HRT851980 IBK851976:IBP851980 ILG851976:ILL851980 IVC851976:IVH851980 JEY851976:JFD851980 JOU851976:JOZ851980 JYQ851976:JYV851980 KIM851976:KIR851980 KSI851976:KSN851980 LCE851976:LCJ851980 LMA851976:LMF851980 LVW851976:LWB851980 MFS851976:MFX851980 MPO851976:MPT851980 MZK851976:MZP851980 NJG851976:NJL851980 NTC851976:NTH851980 OCY851976:ODD851980 OMU851976:OMZ851980 OWQ851976:OWV851980 PGM851976:PGR851980 PQI851976:PQN851980 QAE851976:QAJ851980 QKA851976:QKF851980 QTW851976:QUB851980 RDS851976:RDX851980 RNO851976:RNT851980 RXK851976:RXP851980 SHG851976:SHL851980 SRC851976:SRH851980 TAY851976:TBD851980 TKU851976:TKZ851980 TUQ851976:TUV851980 UEM851976:UER851980 UOI851976:UON851980 UYE851976:UYJ851980 VIA851976:VIF851980 VRW851976:VSB851980 WBS851976:WBX851980 WLO851976:WLT851980 WVK851976:WVP851980 C917512:H917516 IY917512:JD917516 SU917512:SZ917516 ACQ917512:ACV917516 AMM917512:AMR917516 AWI917512:AWN917516 BGE917512:BGJ917516 BQA917512:BQF917516 BZW917512:CAB917516 CJS917512:CJX917516 CTO917512:CTT917516 DDK917512:DDP917516 DNG917512:DNL917516 DXC917512:DXH917516 EGY917512:EHD917516 EQU917512:EQZ917516 FAQ917512:FAV917516 FKM917512:FKR917516 FUI917512:FUN917516 GEE917512:GEJ917516 GOA917512:GOF917516 GXW917512:GYB917516 HHS917512:HHX917516 HRO917512:HRT917516 IBK917512:IBP917516 ILG917512:ILL917516 IVC917512:IVH917516 JEY917512:JFD917516 JOU917512:JOZ917516 JYQ917512:JYV917516 KIM917512:KIR917516 KSI917512:KSN917516 LCE917512:LCJ917516 LMA917512:LMF917516 LVW917512:LWB917516 MFS917512:MFX917516 MPO917512:MPT917516 MZK917512:MZP917516 NJG917512:NJL917516 NTC917512:NTH917516 OCY917512:ODD917516 OMU917512:OMZ917516 OWQ917512:OWV917516 PGM917512:PGR917516 PQI917512:PQN917516 QAE917512:QAJ917516 QKA917512:QKF917516 QTW917512:QUB917516 RDS917512:RDX917516 RNO917512:RNT917516 RXK917512:RXP917516 SHG917512:SHL917516 SRC917512:SRH917516 TAY917512:TBD917516 TKU917512:TKZ917516 TUQ917512:TUV917516 UEM917512:UER917516 UOI917512:UON917516 UYE917512:UYJ917516 VIA917512:VIF917516 VRW917512:VSB917516 WBS917512:WBX917516 WLO917512:WLT917516 WVK917512:WVP917516 C983048:H983052 IY983048:JD983052 SU983048:SZ983052 ACQ983048:ACV983052 AMM983048:AMR983052 AWI983048:AWN983052 BGE983048:BGJ983052 BQA983048:BQF983052 BZW983048:CAB983052 CJS983048:CJX983052 CTO983048:CTT983052 DDK983048:DDP983052 DNG983048:DNL983052 DXC983048:DXH983052 EGY983048:EHD983052 EQU983048:EQZ983052 FAQ983048:FAV983052 FKM983048:FKR983052 FUI983048:FUN983052 GEE983048:GEJ983052 GOA983048:GOF983052 GXW983048:GYB983052 HHS983048:HHX983052 HRO983048:HRT983052 IBK983048:IBP983052 ILG983048:ILL983052 IVC983048:IVH983052 JEY983048:JFD983052 JOU983048:JOZ983052 JYQ983048:JYV983052 KIM983048:KIR983052 KSI983048:KSN983052 LCE983048:LCJ983052 LMA983048:LMF983052 LVW983048:LWB983052 MFS983048:MFX983052 MPO983048:MPT983052 MZK983048:MZP983052 NJG983048:NJL983052 NTC983048:NTH983052 OCY983048:ODD983052 OMU983048:OMZ983052 OWQ983048:OWV983052 PGM983048:PGR983052 PQI983048:PQN983052 QAE983048:QAJ983052 QKA983048:QKF983052 QTW983048:QUB983052 RDS983048:RDX983052 RNO983048:RNT983052 RXK983048:RXP983052 SHG983048:SHL983052 SRC983048:SRH983052 TAY983048:TBD983052 TKU983048:TKZ983052 TUQ983048:TUV983052 UEM983048:UER983052 UOI983048:UON983052 UYE983048:UYJ983052 VIA983048:VIF983052 VRW983048:VSB983052 WBS983048:WBX983052 WLO983048:WLT983052 WVK983048:WVP983052 B8:B37 IX8:IX37 ST8:ST37 ACP8:ACP37 AML8:AML37 AWH8:AWH37 BGD8:BGD37 BPZ8:BPZ37 BZV8:BZV37 CJR8:CJR37 CTN8:CTN37 DDJ8:DDJ37 DNF8:DNF37 DXB8:DXB37 EGX8:EGX37 EQT8:EQT37 FAP8:FAP37 FKL8:FKL37 FUH8:FUH37 GED8:GED37 GNZ8:GNZ37 GXV8:GXV37 HHR8:HHR37 HRN8:HRN37 IBJ8:IBJ37 ILF8:ILF37 IVB8:IVB37 JEX8:JEX37 JOT8:JOT37 JYP8:JYP37 KIL8:KIL37 KSH8:KSH37 LCD8:LCD37 LLZ8:LLZ37 LVV8:LVV37 MFR8:MFR37 MPN8:MPN37 MZJ8:MZJ37 NJF8:NJF37 NTB8:NTB37 OCX8:OCX37 OMT8:OMT37 OWP8:OWP37 PGL8:PGL37 PQH8:PQH37 QAD8:QAD37 QJZ8:QJZ37 QTV8:QTV37 RDR8:RDR37 RNN8:RNN37 RXJ8:RXJ37 SHF8:SHF37 SRB8:SRB37 TAX8:TAX37 TKT8:TKT37 TUP8:TUP37 UEL8:UEL37 UOH8:UOH37 UYD8:UYD37 VHZ8:VHZ37 VRV8:VRV37 WBR8:WBR37 WLN8:WLN37 WVJ8:WVJ37 B65544:B65573 IX65544:IX65573 ST65544:ST65573 ACP65544:ACP65573 AML65544:AML65573 AWH65544:AWH65573 BGD65544:BGD65573 BPZ65544:BPZ65573 BZV65544:BZV65573 CJR65544:CJR65573 CTN65544:CTN65573 DDJ65544:DDJ65573 DNF65544:DNF65573 DXB65544:DXB65573 EGX65544:EGX65573 EQT65544:EQT65573 FAP65544:FAP65573 FKL65544:FKL65573 FUH65544:FUH65573 GED65544:GED65573 GNZ65544:GNZ65573 GXV65544:GXV65573 HHR65544:HHR65573 HRN65544:HRN65573 IBJ65544:IBJ65573 ILF65544:ILF65573 IVB65544:IVB65573 JEX65544:JEX65573 JOT65544:JOT65573 JYP65544:JYP65573 KIL65544:KIL65573 KSH65544:KSH65573 LCD65544:LCD65573 LLZ65544:LLZ65573 LVV65544:LVV65573 MFR65544:MFR65573 MPN65544:MPN65573 MZJ65544:MZJ65573 NJF65544:NJF65573 NTB65544:NTB65573 OCX65544:OCX65573 OMT65544:OMT65573 OWP65544:OWP65573 PGL65544:PGL65573 PQH65544:PQH65573 QAD65544:QAD65573 QJZ65544:QJZ65573 QTV65544:QTV65573 RDR65544:RDR65573 RNN65544:RNN65573 RXJ65544:RXJ65573 SHF65544:SHF65573 SRB65544:SRB65573 TAX65544:TAX65573 TKT65544:TKT65573 TUP65544:TUP65573 UEL65544:UEL65573 UOH65544:UOH65573 UYD65544:UYD65573 VHZ65544:VHZ65573 VRV65544:VRV65573 WBR65544:WBR65573 WLN65544:WLN65573 WVJ65544:WVJ65573 B131080:B131109 IX131080:IX131109 ST131080:ST131109 ACP131080:ACP131109 AML131080:AML131109 AWH131080:AWH131109 BGD131080:BGD131109 BPZ131080:BPZ131109 BZV131080:BZV131109 CJR131080:CJR131109 CTN131080:CTN131109 DDJ131080:DDJ131109 DNF131080:DNF131109 DXB131080:DXB131109 EGX131080:EGX131109 EQT131080:EQT131109 FAP131080:FAP131109 FKL131080:FKL131109 FUH131080:FUH131109 GED131080:GED131109 GNZ131080:GNZ131109 GXV131080:GXV131109 HHR131080:HHR131109 HRN131080:HRN131109 IBJ131080:IBJ131109 ILF131080:ILF131109 IVB131080:IVB131109 JEX131080:JEX131109 JOT131080:JOT131109 JYP131080:JYP131109 KIL131080:KIL131109 KSH131080:KSH131109 LCD131080:LCD131109 LLZ131080:LLZ131109 LVV131080:LVV131109 MFR131080:MFR131109 MPN131080:MPN131109 MZJ131080:MZJ131109 NJF131080:NJF131109 NTB131080:NTB131109 OCX131080:OCX131109 OMT131080:OMT131109 OWP131080:OWP131109 PGL131080:PGL131109 PQH131080:PQH131109 QAD131080:QAD131109 QJZ131080:QJZ131109 QTV131080:QTV131109 RDR131080:RDR131109 RNN131080:RNN131109 RXJ131080:RXJ131109 SHF131080:SHF131109 SRB131080:SRB131109 TAX131080:TAX131109 TKT131080:TKT131109 TUP131080:TUP131109 UEL131080:UEL131109 UOH131080:UOH131109 UYD131080:UYD131109 VHZ131080:VHZ131109 VRV131080:VRV131109 WBR131080:WBR131109 WLN131080:WLN131109 WVJ131080:WVJ131109 B196616:B196645 IX196616:IX196645 ST196616:ST196645 ACP196616:ACP196645 AML196616:AML196645 AWH196616:AWH196645 BGD196616:BGD196645 BPZ196616:BPZ196645 BZV196616:BZV196645 CJR196616:CJR196645 CTN196616:CTN196645 DDJ196616:DDJ196645 DNF196616:DNF196645 DXB196616:DXB196645 EGX196616:EGX196645 EQT196616:EQT196645 FAP196616:FAP196645 FKL196616:FKL196645 FUH196616:FUH196645 GED196616:GED196645 GNZ196616:GNZ196645 GXV196616:GXV196645 HHR196616:HHR196645 HRN196616:HRN196645 IBJ196616:IBJ196645 ILF196616:ILF196645 IVB196616:IVB196645 JEX196616:JEX196645 JOT196616:JOT196645 JYP196616:JYP196645 KIL196616:KIL196645 KSH196616:KSH196645 LCD196616:LCD196645 LLZ196616:LLZ196645 LVV196616:LVV196645 MFR196616:MFR196645 MPN196616:MPN196645 MZJ196616:MZJ196645 NJF196616:NJF196645 NTB196616:NTB196645 OCX196616:OCX196645 OMT196616:OMT196645 OWP196616:OWP196645 PGL196616:PGL196645 PQH196616:PQH196645 QAD196616:QAD196645 QJZ196616:QJZ196645 QTV196616:QTV196645 RDR196616:RDR196645 RNN196616:RNN196645 RXJ196616:RXJ196645 SHF196616:SHF196645 SRB196616:SRB196645 TAX196616:TAX196645 TKT196616:TKT196645 TUP196616:TUP196645 UEL196616:UEL196645 UOH196616:UOH196645 UYD196616:UYD196645 VHZ196616:VHZ196645 VRV196616:VRV196645 WBR196616:WBR196645 WLN196616:WLN196645 WVJ196616:WVJ196645 B262152:B262181 IX262152:IX262181 ST262152:ST262181 ACP262152:ACP262181 AML262152:AML262181 AWH262152:AWH262181 BGD262152:BGD262181 BPZ262152:BPZ262181 BZV262152:BZV262181 CJR262152:CJR262181 CTN262152:CTN262181 DDJ262152:DDJ262181 DNF262152:DNF262181 DXB262152:DXB262181 EGX262152:EGX262181 EQT262152:EQT262181 FAP262152:FAP262181 FKL262152:FKL262181 FUH262152:FUH262181 GED262152:GED262181 GNZ262152:GNZ262181 GXV262152:GXV262181 HHR262152:HHR262181 HRN262152:HRN262181 IBJ262152:IBJ262181 ILF262152:ILF262181 IVB262152:IVB262181 JEX262152:JEX262181 JOT262152:JOT262181 JYP262152:JYP262181 KIL262152:KIL262181 KSH262152:KSH262181 LCD262152:LCD262181 LLZ262152:LLZ262181 LVV262152:LVV262181 MFR262152:MFR262181 MPN262152:MPN262181 MZJ262152:MZJ262181 NJF262152:NJF262181 NTB262152:NTB262181 OCX262152:OCX262181 OMT262152:OMT262181 OWP262152:OWP262181 PGL262152:PGL262181 PQH262152:PQH262181 QAD262152:QAD262181 QJZ262152:QJZ262181 QTV262152:QTV262181 RDR262152:RDR262181 RNN262152:RNN262181 RXJ262152:RXJ262181 SHF262152:SHF262181 SRB262152:SRB262181 TAX262152:TAX262181 TKT262152:TKT262181 TUP262152:TUP262181 UEL262152:UEL262181 UOH262152:UOH262181 UYD262152:UYD262181 VHZ262152:VHZ262181 VRV262152:VRV262181 WBR262152:WBR262181 WLN262152:WLN262181 WVJ262152:WVJ262181 B327688:B327717 IX327688:IX327717 ST327688:ST327717 ACP327688:ACP327717 AML327688:AML327717 AWH327688:AWH327717 BGD327688:BGD327717 BPZ327688:BPZ327717 BZV327688:BZV327717 CJR327688:CJR327717 CTN327688:CTN327717 DDJ327688:DDJ327717 DNF327688:DNF327717 DXB327688:DXB327717 EGX327688:EGX327717 EQT327688:EQT327717 FAP327688:FAP327717 FKL327688:FKL327717 FUH327688:FUH327717 GED327688:GED327717 GNZ327688:GNZ327717 GXV327688:GXV327717 HHR327688:HHR327717 HRN327688:HRN327717 IBJ327688:IBJ327717 ILF327688:ILF327717 IVB327688:IVB327717 JEX327688:JEX327717 JOT327688:JOT327717 JYP327688:JYP327717 KIL327688:KIL327717 KSH327688:KSH327717 LCD327688:LCD327717 LLZ327688:LLZ327717 LVV327688:LVV327717 MFR327688:MFR327717 MPN327688:MPN327717 MZJ327688:MZJ327717 NJF327688:NJF327717 NTB327688:NTB327717 OCX327688:OCX327717 OMT327688:OMT327717 OWP327688:OWP327717 PGL327688:PGL327717 PQH327688:PQH327717 QAD327688:QAD327717 QJZ327688:QJZ327717 QTV327688:QTV327717 RDR327688:RDR327717 RNN327688:RNN327717 RXJ327688:RXJ327717 SHF327688:SHF327717 SRB327688:SRB327717 TAX327688:TAX327717 TKT327688:TKT327717 TUP327688:TUP327717 UEL327688:UEL327717 UOH327688:UOH327717 UYD327688:UYD327717 VHZ327688:VHZ327717 VRV327688:VRV327717 WBR327688:WBR327717 WLN327688:WLN327717 WVJ327688:WVJ327717 B393224:B393253 IX393224:IX393253 ST393224:ST393253 ACP393224:ACP393253 AML393224:AML393253 AWH393224:AWH393253 BGD393224:BGD393253 BPZ393224:BPZ393253 BZV393224:BZV393253 CJR393224:CJR393253 CTN393224:CTN393253 DDJ393224:DDJ393253 DNF393224:DNF393253 DXB393224:DXB393253 EGX393224:EGX393253 EQT393224:EQT393253 FAP393224:FAP393253 FKL393224:FKL393253 FUH393224:FUH393253 GED393224:GED393253 GNZ393224:GNZ393253 GXV393224:GXV393253 HHR393224:HHR393253 HRN393224:HRN393253 IBJ393224:IBJ393253 ILF393224:ILF393253 IVB393224:IVB393253 JEX393224:JEX393253 JOT393224:JOT393253 JYP393224:JYP393253 KIL393224:KIL393253 KSH393224:KSH393253 LCD393224:LCD393253 LLZ393224:LLZ393253 LVV393224:LVV393253 MFR393224:MFR393253 MPN393224:MPN393253 MZJ393224:MZJ393253 NJF393224:NJF393253 NTB393224:NTB393253 OCX393224:OCX393253 OMT393224:OMT393253 OWP393224:OWP393253 PGL393224:PGL393253 PQH393224:PQH393253 QAD393224:QAD393253 QJZ393224:QJZ393253 QTV393224:QTV393253 RDR393224:RDR393253 RNN393224:RNN393253 RXJ393224:RXJ393253 SHF393224:SHF393253 SRB393224:SRB393253 TAX393224:TAX393253 TKT393224:TKT393253 TUP393224:TUP393253 UEL393224:UEL393253 UOH393224:UOH393253 UYD393224:UYD393253 VHZ393224:VHZ393253 VRV393224:VRV393253 WBR393224:WBR393253 WLN393224:WLN393253 WVJ393224:WVJ393253 B458760:B458789 IX458760:IX458789 ST458760:ST458789 ACP458760:ACP458789 AML458760:AML458789 AWH458760:AWH458789 BGD458760:BGD458789 BPZ458760:BPZ458789 BZV458760:BZV458789 CJR458760:CJR458789 CTN458760:CTN458789 DDJ458760:DDJ458789 DNF458760:DNF458789 DXB458760:DXB458789 EGX458760:EGX458789 EQT458760:EQT458789 FAP458760:FAP458789 FKL458760:FKL458789 FUH458760:FUH458789 GED458760:GED458789 GNZ458760:GNZ458789 GXV458760:GXV458789 HHR458760:HHR458789 HRN458760:HRN458789 IBJ458760:IBJ458789 ILF458760:ILF458789 IVB458760:IVB458789 JEX458760:JEX458789 JOT458760:JOT458789 JYP458760:JYP458789 KIL458760:KIL458789 KSH458760:KSH458789 LCD458760:LCD458789 LLZ458760:LLZ458789 LVV458760:LVV458789 MFR458760:MFR458789 MPN458760:MPN458789 MZJ458760:MZJ458789 NJF458760:NJF458789 NTB458760:NTB458789 OCX458760:OCX458789 OMT458760:OMT458789 OWP458760:OWP458789 PGL458760:PGL458789 PQH458760:PQH458789 QAD458760:QAD458789 QJZ458760:QJZ458789 QTV458760:QTV458789 RDR458760:RDR458789 RNN458760:RNN458789 RXJ458760:RXJ458789 SHF458760:SHF458789 SRB458760:SRB458789 TAX458760:TAX458789 TKT458760:TKT458789 TUP458760:TUP458789 UEL458760:UEL458789 UOH458760:UOH458789 UYD458760:UYD458789 VHZ458760:VHZ458789 VRV458760:VRV458789 WBR458760:WBR458789 WLN458760:WLN458789 WVJ458760:WVJ458789 B524296:B524325 IX524296:IX524325 ST524296:ST524325 ACP524296:ACP524325 AML524296:AML524325 AWH524296:AWH524325 BGD524296:BGD524325 BPZ524296:BPZ524325 BZV524296:BZV524325 CJR524296:CJR524325 CTN524296:CTN524325 DDJ524296:DDJ524325 DNF524296:DNF524325 DXB524296:DXB524325 EGX524296:EGX524325 EQT524296:EQT524325 FAP524296:FAP524325 FKL524296:FKL524325 FUH524296:FUH524325 GED524296:GED524325 GNZ524296:GNZ524325 GXV524296:GXV524325 HHR524296:HHR524325 HRN524296:HRN524325 IBJ524296:IBJ524325 ILF524296:ILF524325 IVB524296:IVB524325 JEX524296:JEX524325 JOT524296:JOT524325 JYP524296:JYP524325 KIL524296:KIL524325 KSH524296:KSH524325 LCD524296:LCD524325 LLZ524296:LLZ524325 LVV524296:LVV524325 MFR524296:MFR524325 MPN524296:MPN524325 MZJ524296:MZJ524325 NJF524296:NJF524325 NTB524296:NTB524325 OCX524296:OCX524325 OMT524296:OMT524325 OWP524296:OWP524325 PGL524296:PGL524325 PQH524296:PQH524325 QAD524296:QAD524325 QJZ524296:QJZ524325 QTV524296:QTV524325 RDR524296:RDR524325 RNN524296:RNN524325 RXJ524296:RXJ524325 SHF524296:SHF524325 SRB524296:SRB524325 TAX524296:TAX524325 TKT524296:TKT524325 TUP524296:TUP524325 UEL524296:UEL524325 UOH524296:UOH524325 UYD524296:UYD524325 VHZ524296:VHZ524325 VRV524296:VRV524325 WBR524296:WBR524325 WLN524296:WLN524325 WVJ524296:WVJ524325 B589832:B589861 IX589832:IX589861 ST589832:ST589861 ACP589832:ACP589861 AML589832:AML589861 AWH589832:AWH589861 BGD589832:BGD589861 BPZ589832:BPZ589861 BZV589832:BZV589861 CJR589832:CJR589861 CTN589832:CTN589861 DDJ589832:DDJ589861 DNF589832:DNF589861 DXB589832:DXB589861 EGX589832:EGX589861 EQT589832:EQT589861 FAP589832:FAP589861 FKL589832:FKL589861 FUH589832:FUH589861 GED589832:GED589861 GNZ589832:GNZ589861 GXV589832:GXV589861 HHR589832:HHR589861 HRN589832:HRN589861 IBJ589832:IBJ589861 ILF589832:ILF589861 IVB589832:IVB589861 JEX589832:JEX589861 JOT589832:JOT589861 JYP589832:JYP589861 KIL589832:KIL589861 KSH589832:KSH589861 LCD589832:LCD589861 LLZ589832:LLZ589861 LVV589832:LVV589861 MFR589832:MFR589861 MPN589832:MPN589861 MZJ589832:MZJ589861 NJF589832:NJF589861 NTB589832:NTB589861 OCX589832:OCX589861 OMT589832:OMT589861 OWP589832:OWP589861 PGL589832:PGL589861 PQH589832:PQH589861 QAD589832:QAD589861 QJZ589832:QJZ589861 QTV589832:QTV589861 RDR589832:RDR589861 RNN589832:RNN589861 RXJ589832:RXJ589861 SHF589832:SHF589861 SRB589832:SRB589861 TAX589832:TAX589861 TKT589832:TKT589861 TUP589832:TUP589861 UEL589832:UEL589861 UOH589832:UOH589861 UYD589832:UYD589861 VHZ589832:VHZ589861 VRV589832:VRV589861 WBR589832:WBR589861 WLN589832:WLN589861 WVJ589832:WVJ589861 B655368:B655397 IX655368:IX655397 ST655368:ST655397 ACP655368:ACP655397 AML655368:AML655397 AWH655368:AWH655397 BGD655368:BGD655397 BPZ655368:BPZ655397 BZV655368:BZV655397 CJR655368:CJR655397 CTN655368:CTN655397 DDJ655368:DDJ655397 DNF655368:DNF655397 DXB655368:DXB655397 EGX655368:EGX655397 EQT655368:EQT655397 FAP655368:FAP655397 FKL655368:FKL655397 FUH655368:FUH655397 GED655368:GED655397 GNZ655368:GNZ655397 GXV655368:GXV655397 HHR655368:HHR655397 HRN655368:HRN655397 IBJ655368:IBJ655397 ILF655368:ILF655397 IVB655368:IVB655397 JEX655368:JEX655397 JOT655368:JOT655397 JYP655368:JYP655397 KIL655368:KIL655397 KSH655368:KSH655397 LCD655368:LCD655397 LLZ655368:LLZ655397 LVV655368:LVV655397 MFR655368:MFR655397 MPN655368:MPN655397 MZJ655368:MZJ655397 NJF655368:NJF655397 NTB655368:NTB655397 OCX655368:OCX655397 OMT655368:OMT655397 OWP655368:OWP655397 PGL655368:PGL655397 PQH655368:PQH655397 QAD655368:QAD655397 QJZ655368:QJZ655397 QTV655368:QTV655397 RDR655368:RDR655397 RNN655368:RNN655397 RXJ655368:RXJ655397 SHF655368:SHF655397 SRB655368:SRB655397 TAX655368:TAX655397 TKT655368:TKT655397 TUP655368:TUP655397 UEL655368:UEL655397 UOH655368:UOH655397 UYD655368:UYD655397 VHZ655368:VHZ655397 VRV655368:VRV655397 WBR655368:WBR655397 WLN655368:WLN655397 WVJ655368:WVJ655397 B720904:B720933 IX720904:IX720933 ST720904:ST720933 ACP720904:ACP720933 AML720904:AML720933 AWH720904:AWH720933 BGD720904:BGD720933 BPZ720904:BPZ720933 BZV720904:BZV720933 CJR720904:CJR720933 CTN720904:CTN720933 DDJ720904:DDJ720933 DNF720904:DNF720933 DXB720904:DXB720933 EGX720904:EGX720933 EQT720904:EQT720933 FAP720904:FAP720933 FKL720904:FKL720933 FUH720904:FUH720933 GED720904:GED720933 GNZ720904:GNZ720933 GXV720904:GXV720933 HHR720904:HHR720933 HRN720904:HRN720933 IBJ720904:IBJ720933 ILF720904:ILF720933 IVB720904:IVB720933 JEX720904:JEX720933 JOT720904:JOT720933 JYP720904:JYP720933 KIL720904:KIL720933 KSH720904:KSH720933 LCD720904:LCD720933 LLZ720904:LLZ720933 LVV720904:LVV720933 MFR720904:MFR720933 MPN720904:MPN720933 MZJ720904:MZJ720933 NJF720904:NJF720933 NTB720904:NTB720933 OCX720904:OCX720933 OMT720904:OMT720933 OWP720904:OWP720933 PGL720904:PGL720933 PQH720904:PQH720933 QAD720904:QAD720933 QJZ720904:QJZ720933 QTV720904:QTV720933 RDR720904:RDR720933 RNN720904:RNN720933 RXJ720904:RXJ720933 SHF720904:SHF720933 SRB720904:SRB720933 TAX720904:TAX720933 TKT720904:TKT720933 TUP720904:TUP720933 UEL720904:UEL720933 UOH720904:UOH720933 UYD720904:UYD720933 VHZ720904:VHZ720933 VRV720904:VRV720933 WBR720904:WBR720933 WLN720904:WLN720933 WVJ720904:WVJ720933 B786440:B786469 IX786440:IX786469 ST786440:ST786469 ACP786440:ACP786469 AML786440:AML786469 AWH786440:AWH786469 BGD786440:BGD786469 BPZ786440:BPZ786469 BZV786440:BZV786469 CJR786440:CJR786469 CTN786440:CTN786469 DDJ786440:DDJ786469 DNF786440:DNF786469 DXB786440:DXB786469 EGX786440:EGX786469 EQT786440:EQT786469 FAP786440:FAP786469 FKL786440:FKL786469 FUH786440:FUH786469 GED786440:GED786469 GNZ786440:GNZ786469 GXV786440:GXV786469 HHR786440:HHR786469 HRN786440:HRN786469 IBJ786440:IBJ786469 ILF786440:ILF786469 IVB786440:IVB786469 JEX786440:JEX786469 JOT786440:JOT786469 JYP786440:JYP786469 KIL786440:KIL786469 KSH786440:KSH786469 LCD786440:LCD786469 LLZ786440:LLZ786469 LVV786440:LVV786469 MFR786440:MFR786469 MPN786440:MPN786469 MZJ786440:MZJ786469 NJF786440:NJF786469 NTB786440:NTB786469 OCX786440:OCX786469 OMT786440:OMT786469 OWP786440:OWP786469 PGL786440:PGL786469 PQH786440:PQH786469 QAD786440:QAD786469 QJZ786440:QJZ786469 QTV786440:QTV786469 RDR786440:RDR786469 RNN786440:RNN786469 RXJ786440:RXJ786469 SHF786440:SHF786469 SRB786440:SRB786469 TAX786440:TAX786469 TKT786440:TKT786469 TUP786440:TUP786469 UEL786440:UEL786469 UOH786440:UOH786469 UYD786440:UYD786469 VHZ786440:VHZ786469 VRV786440:VRV786469 WBR786440:WBR786469 WLN786440:WLN786469 WVJ786440:WVJ786469 B851976:B852005 IX851976:IX852005 ST851976:ST852005 ACP851976:ACP852005 AML851976:AML852005 AWH851976:AWH852005 BGD851976:BGD852005 BPZ851976:BPZ852005 BZV851976:BZV852005 CJR851976:CJR852005 CTN851976:CTN852005 DDJ851976:DDJ852005 DNF851976:DNF852005 DXB851976:DXB852005 EGX851976:EGX852005 EQT851976:EQT852005 FAP851976:FAP852005 FKL851976:FKL852005 FUH851976:FUH852005 GED851976:GED852005 GNZ851976:GNZ852005 GXV851976:GXV852005 HHR851976:HHR852005 HRN851976:HRN852005 IBJ851976:IBJ852005 ILF851976:ILF852005 IVB851976:IVB852005 JEX851976:JEX852005 JOT851976:JOT852005 JYP851976:JYP852005 KIL851976:KIL852005 KSH851976:KSH852005 LCD851976:LCD852005 LLZ851976:LLZ852005 LVV851976:LVV852005 MFR851976:MFR852005 MPN851976:MPN852005 MZJ851976:MZJ852005 NJF851976:NJF852005 NTB851976:NTB852005 OCX851976:OCX852005 OMT851976:OMT852005 OWP851976:OWP852005 PGL851976:PGL852005 PQH851976:PQH852005 QAD851976:QAD852005 QJZ851976:QJZ852005 QTV851976:QTV852005 RDR851976:RDR852005 RNN851976:RNN852005 RXJ851976:RXJ852005 SHF851976:SHF852005 SRB851976:SRB852005 TAX851976:TAX852005 TKT851976:TKT852005 TUP851976:TUP852005 UEL851976:UEL852005 UOH851976:UOH852005 UYD851976:UYD852005 VHZ851976:VHZ852005 VRV851976:VRV852005 WBR851976:WBR852005 WLN851976:WLN852005 WVJ851976:WVJ852005 B917512:B917541 IX917512:IX917541 ST917512:ST917541 ACP917512:ACP917541 AML917512:AML917541 AWH917512:AWH917541 BGD917512:BGD917541 BPZ917512:BPZ917541 BZV917512:BZV917541 CJR917512:CJR917541 CTN917512:CTN917541 DDJ917512:DDJ917541 DNF917512:DNF917541 DXB917512:DXB917541 EGX917512:EGX917541 EQT917512:EQT917541 FAP917512:FAP917541 FKL917512:FKL917541 FUH917512:FUH917541 GED917512:GED917541 GNZ917512:GNZ917541 GXV917512:GXV917541 HHR917512:HHR917541 HRN917512:HRN917541 IBJ917512:IBJ917541 ILF917512:ILF917541 IVB917512:IVB917541 JEX917512:JEX917541 JOT917512:JOT917541 JYP917512:JYP917541 KIL917512:KIL917541 KSH917512:KSH917541 LCD917512:LCD917541 LLZ917512:LLZ917541 LVV917512:LVV917541 MFR917512:MFR917541 MPN917512:MPN917541 MZJ917512:MZJ917541 NJF917512:NJF917541 NTB917512:NTB917541 OCX917512:OCX917541 OMT917512:OMT917541 OWP917512:OWP917541 PGL917512:PGL917541 PQH917512:PQH917541 QAD917512:QAD917541 QJZ917512:QJZ917541 QTV917512:QTV917541 RDR917512:RDR917541 RNN917512:RNN917541 RXJ917512:RXJ917541 SHF917512:SHF917541 SRB917512:SRB917541 TAX917512:TAX917541 TKT917512:TKT917541 TUP917512:TUP917541 UEL917512:UEL917541 UOH917512:UOH917541 UYD917512:UYD917541 VHZ917512:VHZ917541 VRV917512:VRV917541 WBR917512:WBR917541 WLN917512:WLN917541 WVJ917512:WVJ917541 B983048:B983077 IX983048:IX983077 ST983048:ST983077 ACP983048:ACP983077 AML983048:AML983077 AWH983048:AWH983077 BGD983048:BGD983077 BPZ983048:BPZ983077 BZV983048:BZV983077 CJR983048:CJR983077 CTN983048:CTN983077 DDJ983048:DDJ983077 DNF983048:DNF983077 DXB983048:DXB983077 EGX983048:EGX983077 EQT983048:EQT983077 FAP983048:FAP983077 FKL983048:FKL983077 FUH983048:FUH983077 GED983048:GED983077 GNZ983048:GNZ983077 GXV983048:GXV983077 HHR983048:HHR983077 HRN983048:HRN983077 IBJ983048:IBJ983077 ILF983048:ILF983077 IVB983048:IVB983077 JEX983048:JEX983077 JOT983048:JOT983077 JYP983048:JYP983077 KIL983048:KIL983077 KSH983048:KSH983077 LCD983048:LCD983077 LLZ983048:LLZ983077 LVV983048:LVV983077 MFR983048:MFR983077 MPN983048:MPN983077 MZJ983048:MZJ983077 NJF983048:NJF983077 NTB983048:NTB983077 OCX983048:OCX983077 OMT983048:OMT983077 OWP983048:OWP983077 PGL983048:PGL983077 PQH983048:PQH983077 QAD983048:QAD983077 QJZ983048:QJZ983077 QTV983048:QTV983077 RDR983048:RDR983077 RNN983048:RNN983077 RXJ983048:RXJ983077 SHF983048:SHF983077 SRB983048:SRB983077 TAX983048:TAX983077 TKT983048:TKT983077 TUP983048:TUP983077 UEL983048:UEL983077 UOH983048:UOH983077 UYD983048:UYD983077 VHZ983048:VHZ983077 VRV983048:VRV983077 WBR983048:WBR983077 WLN983048:WLN983077 WVJ983048:WVJ983077 G13:IV19 JC13:SR19 SY13:ACN19 ACU13:AMJ19 AMQ13:AWF19 AWM13:BGB19 BGI13:BPX19 BQE13:BZT19 CAA13:CJP19 CJW13:CTL19 CTS13:DDH19 DDO13:DND19 DNK13:DWZ19 DXG13:EGV19 EHC13:EQR19 EQY13:FAN19 FAU13:FKJ19 FKQ13:FUF19 FUM13:GEB19 GEI13:GNX19 GOE13:GXT19 GYA13:HHP19 HHW13:HRL19 HRS13:IBH19 IBO13:ILD19 ILK13:IUZ19 IVG13:JEV19 JFC13:JOR19 JOY13:JYN19 JYU13:KIJ19 KIQ13:KSF19 KSM13:LCB19 LCI13:LLX19 LME13:LVT19 LWA13:MFP19 MFW13:MPL19 MPS13:MZH19 MZO13:NJD19 NJK13:NSZ19 NTG13:OCV19 ODC13:OMR19 OMY13:OWN19 OWU13:PGJ19 PGQ13:PQF19 PQM13:QAB19 QAI13:QJX19 QKE13:QTT19 QUA13:RDP19 RDW13:RNL19 RNS13:RXH19 RXO13:SHD19 SHK13:SQZ19 SRG13:TAV19 TBC13:TKR19 TKY13:TUN19 TUU13:UEJ19 UEQ13:UOF19 UOM13:UYB19 UYI13:VHX19 VIE13:VRT19 VSA13:WBP19 WBW13:WLL19 WLS13:WVH19 WVO13:XFD19 G65549:IV65555 JC65549:SR65555 SY65549:ACN65555 ACU65549:AMJ65555 AMQ65549:AWF65555 AWM65549:BGB65555 BGI65549:BPX65555 BQE65549:BZT65555 CAA65549:CJP65555 CJW65549:CTL65555 CTS65549:DDH65555 DDO65549:DND65555 DNK65549:DWZ65555 DXG65549:EGV65555 EHC65549:EQR65555 EQY65549:FAN65555 FAU65549:FKJ65555 FKQ65549:FUF65555 FUM65549:GEB65555 GEI65549:GNX65555 GOE65549:GXT65555 GYA65549:HHP65555 HHW65549:HRL65555 HRS65549:IBH65555 IBO65549:ILD65555 ILK65549:IUZ65555 IVG65549:JEV65555 JFC65549:JOR65555 JOY65549:JYN65555 JYU65549:KIJ65555 KIQ65549:KSF65555 KSM65549:LCB65555 LCI65549:LLX65555 LME65549:LVT65555 LWA65549:MFP65555 MFW65549:MPL65555 MPS65549:MZH65555 MZO65549:NJD65555 NJK65549:NSZ65555 NTG65549:OCV65555 ODC65549:OMR65555 OMY65549:OWN65555 OWU65549:PGJ65555 PGQ65549:PQF65555 PQM65549:QAB65555 QAI65549:QJX65555 QKE65549:QTT65555 QUA65549:RDP65555 RDW65549:RNL65555 RNS65549:RXH65555 RXO65549:SHD65555 SHK65549:SQZ65555 SRG65549:TAV65555 TBC65549:TKR65555 TKY65549:TUN65555 TUU65549:UEJ65555 UEQ65549:UOF65555 UOM65549:UYB65555 UYI65549:VHX65555 VIE65549:VRT65555 VSA65549:WBP65555 WBW65549:WLL65555 WLS65549:WVH65555 WVO65549:XFD65555 G131085:IV131091 JC131085:SR131091 SY131085:ACN131091 ACU131085:AMJ131091 AMQ131085:AWF131091 AWM131085:BGB131091 BGI131085:BPX131091 BQE131085:BZT131091 CAA131085:CJP131091 CJW131085:CTL131091 CTS131085:DDH131091 DDO131085:DND131091 DNK131085:DWZ131091 DXG131085:EGV131091 EHC131085:EQR131091 EQY131085:FAN131091 FAU131085:FKJ131091 FKQ131085:FUF131091 FUM131085:GEB131091 GEI131085:GNX131091 GOE131085:GXT131091 GYA131085:HHP131091 HHW131085:HRL131091 HRS131085:IBH131091 IBO131085:ILD131091 ILK131085:IUZ131091 IVG131085:JEV131091 JFC131085:JOR131091 JOY131085:JYN131091 JYU131085:KIJ131091 KIQ131085:KSF131091 KSM131085:LCB131091 LCI131085:LLX131091 LME131085:LVT131091 LWA131085:MFP131091 MFW131085:MPL131091 MPS131085:MZH131091 MZO131085:NJD131091 NJK131085:NSZ131091 NTG131085:OCV131091 ODC131085:OMR131091 OMY131085:OWN131091 OWU131085:PGJ131091 PGQ131085:PQF131091 PQM131085:QAB131091 QAI131085:QJX131091 QKE131085:QTT131091 QUA131085:RDP131091 RDW131085:RNL131091 RNS131085:RXH131091 RXO131085:SHD131091 SHK131085:SQZ131091 SRG131085:TAV131091 TBC131085:TKR131091 TKY131085:TUN131091 TUU131085:UEJ131091 UEQ131085:UOF131091 UOM131085:UYB131091 UYI131085:VHX131091 VIE131085:VRT131091 VSA131085:WBP131091 WBW131085:WLL131091 WLS131085:WVH131091 WVO131085:XFD131091 G196621:IV196627 JC196621:SR196627 SY196621:ACN196627 ACU196621:AMJ196627 AMQ196621:AWF196627 AWM196621:BGB196627 BGI196621:BPX196627 BQE196621:BZT196627 CAA196621:CJP196627 CJW196621:CTL196627 CTS196621:DDH196627 DDO196621:DND196627 DNK196621:DWZ196627 DXG196621:EGV196627 EHC196621:EQR196627 EQY196621:FAN196627 FAU196621:FKJ196627 FKQ196621:FUF196627 FUM196621:GEB196627 GEI196621:GNX196627 GOE196621:GXT196627 GYA196621:HHP196627 HHW196621:HRL196627 HRS196621:IBH196627 IBO196621:ILD196627 ILK196621:IUZ196627 IVG196621:JEV196627 JFC196621:JOR196627 JOY196621:JYN196627 JYU196621:KIJ196627 KIQ196621:KSF196627 KSM196621:LCB196627 LCI196621:LLX196627 LME196621:LVT196627 LWA196621:MFP196627 MFW196621:MPL196627 MPS196621:MZH196627 MZO196621:NJD196627 NJK196621:NSZ196627 NTG196621:OCV196627 ODC196621:OMR196627 OMY196621:OWN196627 OWU196621:PGJ196627 PGQ196621:PQF196627 PQM196621:QAB196627 QAI196621:QJX196627 QKE196621:QTT196627 QUA196621:RDP196627 RDW196621:RNL196627 RNS196621:RXH196627 RXO196621:SHD196627 SHK196621:SQZ196627 SRG196621:TAV196627 TBC196621:TKR196627 TKY196621:TUN196627 TUU196621:UEJ196627 UEQ196621:UOF196627 UOM196621:UYB196627 UYI196621:VHX196627 VIE196621:VRT196627 VSA196621:WBP196627 WBW196621:WLL196627 WLS196621:WVH196627 WVO196621:XFD196627 G262157:IV262163 JC262157:SR262163 SY262157:ACN262163 ACU262157:AMJ262163 AMQ262157:AWF262163 AWM262157:BGB262163 BGI262157:BPX262163 BQE262157:BZT262163 CAA262157:CJP262163 CJW262157:CTL262163 CTS262157:DDH262163 DDO262157:DND262163 DNK262157:DWZ262163 DXG262157:EGV262163 EHC262157:EQR262163 EQY262157:FAN262163 FAU262157:FKJ262163 FKQ262157:FUF262163 FUM262157:GEB262163 GEI262157:GNX262163 GOE262157:GXT262163 GYA262157:HHP262163 HHW262157:HRL262163 HRS262157:IBH262163 IBO262157:ILD262163 ILK262157:IUZ262163 IVG262157:JEV262163 JFC262157:JOR262163 JOY262157:JYN262163 JYU262157:KIJ262163 KIQ262157:KSF262163 KSM262157:LCB262163 LCI262157:LLX262163 LME262157:LVT262163 LWA262157:MFP262163 MFW262157:MPL262163 MPS262157:MZH262163 MZO262157:NJD262163 NJK262157:NSZ262163 NTG262157:OCV262163 ODC262157:OMR262163 OMY262157:OWN262163 OWU262157:PGJ262163 PGQ262157:PQF262163 PQM262157:QAB262163 QAI262157:QJX262163 QKE262157:QTT262163 QUA262157:RDP262163 RDW262157:RNL262163 RNS262157:RXH262163 RXO262157:SHD262163 SHK262157:SQZ262163 SRG262157:TAV262163 TBC262157:TKR262163 TKY262157:TUN262163 TUU262157:UEJ262163 UEQ262157:UOF262163 UOM262157:UYB262163 UYI262157:VHX262163 VIE262157:VRT262163 VSA262157:WBP262163 WBW262157:WLL262163 WLS262157:WVH262163 WVO262157:XFD262163 G327693:IV327699 JC327693:SR327699 SY327693:ACN327699 ACU327693:AMJ327699 AMQ327693:AWF327699 AWM327693:BGB327699 BGI327693:BPX327699 BQE327693:BZT327699 CAA327693:CJP327699 CJW327693:CTL327699 CTS327693:DDH327699 DDO327693:DND327699 DNK327693:DWZ327699 DXG327693:EGV327699 EHC327693:EQR327699 EQY327693:FAN327699 FAU327693:FKJ327699 FKQ327693:FUF327699 FUM327693:GEB327699 GEI327693:GNX327699 GOE327693:GXT327699 GYA327693:HHP327699 HHW327693:HRL327699 HRS327693:IBH327699 IBO327693:ILD327699 ILK327693:IUZ327699 IVG327693:JEV327699 JFC327693:JOR327699 JOY327693:JYN327699 JYU327693:KIJ327699 KIQ327693:KSF327699 KSM327693:LCB327699 LCI327693:LLX327699 LME327693:LVT327699 LWA327693:MFP327699 MFW327693:MPL327699 MPS327693:MZH327699 MZO327693:NJD327699 NJK327693:NSZ327699 NTG327693:OCV327699 ODC327693:OMR327699 OMY327693:OWN327699 OWU327693:PGJ327699 PGQ327693:PQF327699 PQM327693:QAB327699 QAI327693:QJX327699 QKE327693:QTT327699 QUA327693:RDP327699 RDW327693:RNL327699 RNS327693:RXH327699 RXO327693:SHD327699 SHK327693:SQZ327699 SRG327693:TAV327699 TBC327693:TKR327699 TKY327693:TUN327699 TUU327693:UEJ327699 UEQ327693:UOF327699 UOM327693:UYB327699 UYI327693:VHX327699 VIE327693:VRT327699 VSA327693:WBP327699 WBW327693:WLL327699 WLS327693:WVH327699 WVO327693:XFD327699 G393229:IV393235 JC393229:SR393235 SY393229:ACN393235 ACU393229:AMJ393235 AMQ393229:AWF393235 AWM393229:BGB393235 BGI393229:BPX393235 BQE393229:BZT393235 CAA393229:CJP393235 CJW393229:CTL393235 CTS393229:DDH393235 DDO393229:DND393235 DNK393229:DWZ393235 DXG393229:EGV393235 EHC393229:EQR393235 EQY393229:FAN393235 FAU393229:FKJ393235 FKQ393229:FUF393235 FUM393229:GEB393235 GEI393229:GNX393235 GOE393229:GXT393235 GYA393229:HHP393235 HHW393229:HRL393235 HRS393229:IBH393235 IBO393229:ILD393235 ILK393229:IUZ393235 IVG393229:JEV393235 JFC393229:JOR393235 JOY393229:JYN393235 JYU393229:KIJ393235 KIQ393229:KSF393235 KSM393229:LCB393235 LCI393229:LLX393235 LME393229:LVT393235 LWA393229:MFP393235 MFW393229:MPL393235 MPS393229:MZH393235 MZO393229:NJD393235 NJK393229:NSZ393235 NTG393229:OCV393235 ODC393229:OMR393235 OMY393229:OWN393235 OWU393229:PGJ393235 PGQ393229:PQF393235 PQM393229:QAB393235 QAI393229:QJX393235 QKE393229:QTT393235 QUA393229:RDP393235 RDW393229:RNL393235 RNS393229:RXH393235 RXO393229:SHD393235 SHK393229:SQZ393235 SRG393229:TAV393235 TBC393229:TKR393235 TKY393229:TUN393235 TUU393229:UEJ393235 UEQ393229:UOF393235 UOM393229:UYB393235 UYI393229:VHX393235 VIE393229:VRT393235 VSA393229:WBP393235 WBW393229:WLL393235 WLS393229:WVH393235 WVO393229:XFD393235 G458765:IV458771 JC458765:SR458771 SY458765:ACN458771 ACU458765:AMJ458771 AMQ458765:AWF458771 AWM458765:BGB458771 BGI458765:BPX458771 BQE458765:BZT458771 CAA458765:CJP458771 CJW458765:CTL458771 CTS458765:DDH458771 DDO458765:DND458771 DNK458765:DWZ458771 DXG458765:EGV458771 EHC458765:EQR458771 EQY458765:FAN458771 FAU458765:FKJ458771 FKQ458765:FUF458771 FUM458765:GEB458771 GEI458765:GNX458771 GOE458765:GXT458771 GYA458765:HHP458771 HHW458765:HRL458771 HRS458765:IBH458771 IBO458765:ILD458771 ILK458765:IUZ458771 IVG458765:JEV458771 JFC458765:JOR458771 JOY458765:JYN458771 JYU458765:KIJ458771 KIQ458765:KSF458771 KSM458765:LCB458771 LCI458765:LLX458771 LME458765:LVT458771 LWA458765:MFP458771 MFW458765:MPL458771 MPS458765:MZH458771 MZO458765:NJD458771 NJK458765:NSZ458771 NTG458765:OCV458771 ODC458765:OMR458771 OMY458765:OWN458771 OWU458765:PGJ458771 PGQ458765:PQF458771 PQM458765:QAB458771 QAI458765:QJX458771 QKE458765:QTT458771 QUA458765:RDP458771 RDW458765:RNL458771 RNS458765:RXH458771 RXO458765:SHD458771 SHK458765:SQZ458771 SRG458765:TAV458771 TBC458765:TKR458771 TKY458765:TUN458771 TUU458765:UEJ458771 UEQ458765:UOF458771 UOM458765:UYB458771 UYI458765:VHX458771 VIE458765:VRT458771 VSA458765:WBP458771 WBW458765:WLL458771 WLS458765:WVH458771 WVO458765:XFD458771 G524301:IV524307 JC524301:SR524307 SY524301:ACN524307 ACU524301:AMJ524307 AMQ524301:AWF524307 AWM524301:BGB524307 BGI524301:BPX524307 BQE524301:BZT524307 CAA524301:CJP524307 CJW524301:CTL524307 CTS524301:DDH524307 DDO524301:DND524307 DNK524301:DWZ524307 DXG524301:EGV524307 EHC524301:EQR524307 EQY524301:FAN524307 FAU524301:FKJ524307 FKQ524301:FUF524307 FUM524301:GEB524307 GEI524301:GNX524307 GOE524301:GXT524307 GYA524301:HHP524307 HHW524301:HRL524307 HRS524301:IBH524307 IBO524301:ILD524307 ILK524301:IUZ524307 IVG524301:JEV524307 JFC524301:JOR524307 JOY524301:JYN524307 JYU524301:KIJ524307 KIQ524301:KSF524307 KSM524301:LCB524307 LCI524301:LLX524307 LME524301:LVT524307 LWA524301:MFP524307 MFW524301:MPL524307 MPS524301:MZH524307 MZO524301:NJD524307 NJK524301:NSZ524307 NTG524301:OCV524307 ODC524301:OMR524307 OMY524301:OWN524307 OWU524301:PGJ524307 PGQ524301:PQF524307 PQM524301:QAB524307 QAI524301:QJX524307 QKE524301:QTT524307 QUA524301:RDP524307 RDW524301:RNL524307 RNS524301:RXH524307 RXO524301:SHD524307 SHK524301:SQZ524307 SRG524301:TAV524307 TBC524301:TKR524307 TKY524301:TUN524307 TUU524301:UEJ524307 UEQ524301:UOF524307 UOM524301:UYB524307 UYI524301:VHX524307 VIE524301:VRT524307 VSA524301:WBP524307 WBW524301:WLL524307 WLS524301:WVH524307 WVO524301:XFD524307 G589837:IV589843 JC589837:SR589843 SY589837:ACN589843 ACU589837:AMJ589843 AMQ589837:AWF589843 AWM589837:BGB589843 BGI589837:BPX589843 BQE589837:BZT589843 CAA589837:CJP589843 CJW589837:CTL589843 CTS589837:DDH589843 DDO589837:DND589843 DNK589837:DWZ589843 DXG589837:EGV589843 EHC589837:EQR589843 EQY589837:FAN589843 FAU589837:FKJ589843 FKQ589837:FUF589843 FUM589837:GEB589843 GEI589837:GNX589843 GOE589837:GXT589843 GYA589837:HHP589843 HHW589837:HRL589843 HRS589837:IBH589843 IBO589837:ILD589843 ILK589837:IUZ589843 IVG589837:JEV589843 JFC589837:JOR589843 JOY589837:JYN589843 JYU589837:KIJ589843 KIQ589837:KSF589843 KSM589837:LCB589843 LCI589837:LLX589843 LME589837:LVT589843 LWA589837:MFP589843 MFW589837:MPL589843 MPS589837:MZH589843 MZO589837:NJD589843 NJK589837:NSZ589843 NTG589837:OCV589843 ODC589837:OMR589843 OMY589837:OWN589843 OWU589837:PGJ589843 PGQ589837:PQF589843 PQM589837:QAB589843 QAI589837:QJX589843 QKE589837:QTT589843 QUA589837:RDP589843 RDW589837:RNL589843 RNS589837:RXH589843 RXO589837:SHD589843 SHK589837:SQZ589843 SRG589837:TAV589843 TBC589837:TKR589843 TKY589837:TUN589843 TUU589837:UEJ589843 UEQ589837:UOF589843 UOM589837:UYB589843 UYI589837:VHX589843 VIE589837:VRT589843 VSA589837:WBP589843 WBW589837:WLL589843 WLS589837:WVH589843 WVO589837:XFD589843 G655373:IV655379 JC655373:SR655379 SY655373:ACN655379 ACU655373:AMJ655379 AMQ655373:AWF655379 AWM655373:BGB655379 BGI655373:BPX655379 BQE655373:BZT655379 CAA655373:CJP655379 CJW655373:CTL655379 CTS655373:DDH655379 DDO655373:DND655379 DNK655373:DWZ655379 DXG655373:EGV655379 EHC655373:EQR655379 EQY655373:FAN655379 FAU655373:FKJ655379 FKQ655373:FUF655379 FUM655373:GEB655379 GEI655373:GNX655379 GOE655373:GXT655379 GYA655373:HHP655379 HHW655373:HRL655379 HRS655373:IBH655379 IBO655373:ILD655379 ILK655373:IUZ655379 IVG655373:JEV655379 JFC655373:JOR655379 JOY655373:JYN655379 JYU655373:KIJ655379 KIQ655373:KSF655379 KSM655373:LCB655379 LCI655373:LLX655379 LME655373:LVT655379 LWA655373:MFP655379 MFW655373:MPL655379 MPS655373:MZH655379 MZO655373:NJD655379 NJK655373:NSZ655379 NTG655373:OCV655379 ODC655373:OMR655379 OMY655373:OWN655379 OWU655373:PGJ655379 PGQ655373:PQF655379 PQM655373:QAB655379 QAI655373:QJX655379 QKE655373:QTT655379 QUA655373:RDP655379 RDW655373:RNL655379 RNS655373:RXH655379 RXO655373:SHD655379 SHK655373:SQZ655379 SRG655373:TAV655379 TBC655373:TKR655379 TKY655373:TUN655379 TUU655373:UEJ655379 UEQ655373:UOF655379 UOM655373:UYB655379 UYI655373:VHX655379 VIE655373:VRT655379 VSA655373:WBP655379 WBW655373:WLL655379 WLS655373:WVH655379 WVO655373:XFD655379 G720909:IV720915 JC720909:SR720915 SY720909:ACN720915 ACU720909:AMJ720915 AMQ720909:AWF720915 AWM720909:BGB720915 BGI720909:BPX720915 BQE720909:BZT720915 CAA720909:CJP720915 CJW720909:CTL720915 CTS720909:DDH720915 DDO720909:DND720915 DNK720909:DWZ720915 DXG720909:EGV720915 EHC720909:EQR720915 EQY720909:FAN720915 FAU720909:FKJ720915 FKQ720909:FUF720915 FUM720909:GEB720915 GEI720909:GNX720915 GOE720909:GXT720915 GYA720909:HHP720915 HHW720909:HRL720915 HRS720909:IBH720915 IBO720909:ILD720915 ILK720909:IUZ720915 IVG720909:JEV720915 JFC720909:JOR720915 JOY720909:JYN720915 JYU720909:KIJ720915 KIQ720909:KSF720915 KSM720909:LCB720915 LCI720909:LLX720915 LME720909:LVT720915 LWA720909:MFP720915 MFW720909:MPL720915 MPS720909:MZH720915 MZO720909:NJD720915 NJK720909:NSZ720915 NTG720909:OCV720915 ODC720909:OMR720915 OMY720909:OWN720915 OWU720909:PGJ720915 PGQ720909:PQF720915 PQM720909:QAB720915 QAI720909:QJX720915 QKE720909:QTT720915 QUA720909:RDP720915 RDW720909:RNL720915 RNS720909:RXH720915 RXO720909:SHD720915 SHK720909:SQZ720915 SRG720909:TAV720915 TBC720909:TKR720915 TKY720909:TUN720915 TUU720909:UEJ720915 UEQ720909:UOF720915 UOM720909:UYB720915 UYI720909:VHX720915 VIE720909:VRT720915 VSA720909:WBP720915 WBW720909:WLL720915 WLS720909:WVH720915 WVO720909:XFD720915 G786445:IV786451 JC786445:SR786451 SY786445:ACN786451 ACU786445:AMJ786451 AMQ786445:AWF786451 AWM786445:BGB786451 BGI786445:BPX786451 BQE786445:BZT786451 CAA786445:CJP786451 CJW786445:CTL786451 CTS786445:DDH786451 DDO786445:DND786451 DNK786445:DWZ786451 DXG786445:EGV786451 EHC786445:EQR786451 EQY786445:FAN786451 FAU786445:FKJ786451 FKQ786445:FUF786451 FUM786445:GEB786451 GEI786445:GNX786451 GOE786445:GXT786451 GYA786445:HHP786451 HHW786445:HRL786451 HRS786445:IBH786451 IBO786445:ILD786451 ILK786445:IUZ786451 IVG786445:JEV786451 JFC786445:JOR786451 JOY786445:JYN786451 JYU786445:KIJ786451 KIQ786445:KSF786451 KSM786445:LCB786451 LCI786445:LLX786451 LME786445:LVT786451 LWA786445:MFP786451 MFW786445:MPL786451 MPS786445:MZH786451 MZO786445:NJD786451 NJK786445:NSZ786451 NTG786445:OCV786451 ODC786445:OMR786451 OMY786445:OWN786451 OWU786445:PGJ786451 PGQ786445:PQF786451 PQM786445:QAB786451 QAI786445:QJX786451 QKE786445:QTT786451 QUA786445:RDP786451 RDW786445:RNL786451 RNS786445:RXH786451 RXO786445:SHD786451 SHK786445:SQZ786451 SRG786445:TAV786451 TBC786445:TKR786451 TKY786445:TUN786451 TUU786445:UEJ786451 UEQ786445:UOF786451 UOM786445:UYB786451 UYI786445:VHX786451 VIE786445:VRT786451 VSA786445:WBP786451 WBW786445:WLL786451 WLS786445:WVH786451 WVO786445:XFD786451 G851981:IV851987 JC851981:SR851987 SY851981:ACN851987 ACU851981:AMJ851987 AMQ851981:AWF851987 AWM851981:BGB851987 BGI851981:BPX851987 BQE851981:BZT851987 CAA851981:CJP851987 CJW851981:CTL851987 CTS851981:DDH851987 DDO851981:DND851987 DNK851981:DWZ851987 DXG851981:EGV851987 EHC851981:EQR851987 EQY851981:FAN851987 FAU851981:FKJ851987 FKQ851981:FUF851987 FUM851981:GEB851987 GEI851981:GNX851987 GOE851981:GXT851987 GYA851981:HHP851987 HHW851981:HRL851987 HRS851981:IBH851987 IBO851981:ILD851987 ILK851981:IUZ851987 IVG851981:JEV851987 JFC851981:JOR851987 JOY851981:JYN851987 JYU851981:KIJ851987 KIQ851981:KSF851987 KSM851981:LCB851987 LCI851981:LLX851987 LME851981:LVT851987 LWA851981:MFP851987 MFW851981:MPL851987 MPS851981:MZH851987 MZO851981:NJD851987 NJK851981:NSZ851987 NTG851981:OCV851987 ODC851981:OMR851987 OMY851981:OWN851987 OWU851981:PGJ851987 PGQ851981:PQF851987 PQM851981:QAB851987 QAI851981:QJX851987 QKE851981:QTT851987 QUA851981:RDP851987 RDW851981:RNL851987 RNS851981:RXH851987 RXO851981:SHD851987 SHK851981:SQZ851987 SRG851981:TAV851987 TBC851981:TKR851987 TKY851981:TUN851987 TUU851981:UEJ851987 UEQ851981:UOF851987 UOM851981:UYB851987 UYI851981:VHX851987 VIE851981:VRT851987 VSA851981:WBP851987 WBW851981:WLL851987 WLS851981:WVH851987 WVO851981:XFD851987 G917517:IV917523 JC917517:SR917523 SY917517:ACN917523 ACU917517:AMJ917523 AMQ917517:AWF917523 AWM917517:BGB917523 BGI917517:BPX917523 BQE917517:BZT917523 CAA917517:CJP917523 CJW917517:CTL917523 CTS917517:DDH917523 DDO917517:DND917523 DNK917517:DWZ917523 DXG917517:EGV917523 EHC917517:EQR917523 EQY917517:FAN917523 FAU917517:FKJ917523 FKQ917517:FUF917523 FUM917517:GEB917523 GEI917517:GNX917523 GOE917517:GXT917523 GYA917517:HHP917523 HHW917517:HRL917523 HRS917517:IBH917523 IBO917517:ILD917523 ILK917517:IUZ917523 IVG917517:JEV917523 JFC917517:JOR917523 JOY917517:JYN917523 JYU917517:KIJ917523 KIQ917517:KSF917523 KSM917517:LCB917523 LCI917517:LLX917523 LME917517:LVT917523 LWA917517:MFP917523 MFW917517:MPL917523 MPS917517:MZH917523 MZO917517:NJD917523 NJK917517:NSZ917523 NTG917517:OCV917523 ODC917517:OMR917523 OMY917517:OWN917523 OWU917517:PGJ917523 PGQ917517:PQF917523 PQM917517:QAB917523 QAI917517:QJX917523 QKE917517:QTT917523 QUA917517:RDP917523 RDW917517:RNL917523 RNS917517:RXH917523 RXO917517:SHD917523 SHK917517:SQZ917523 SRG917517:TAV917523 TBC917517:TKR917523 TKY917517:TUN917523 TUU917517:UEJ917523 UEQ917517:UOF917523 UOM917517:UYB917523 UYI917517:VHX917523 VIE917517:VRT917523 VSA917517:WBP917523 WBW917517:WLL917523 WLS917517:WVH917523 WVO917517:XFD917523 G983053:IV983059 JC983053:SR983059 SY983053:ACN983059 ACU983053:AMJ983059 AMQ983053:AWF983059 AWM983053:BGB983059 BGI983053:BPX983059 BQE983053:BZT983059 CAA983053:CJP983059 CJW983053:CTL983059 CTS983053:DDH983059 DDO983053:DND983059 DNK983053:DWZ983059 DXG983053:EGV983059 EHC983053:EQR983059 EQY983053:FAN983059 FAU983053:FKJ983059 FKQ983053:FUF983059 FUM983053:GEB983059 GEI983053:GNX983059 GOE983053:GXT983059 GYA983053:HHP983059 HHW983053:HRL983059 HRS983053:IBH983059 IBO983053:ILD983059 ILK983053:IUZ983059 IVG983053:JEV983059 JFC983053:JOR983059 JOY983053:JYN983059 JYU983053:KIJ983059 KIQ983053:KSF983059 KSM983053:LCB983059 LCI983053:LLX983059 LME983053:LVT983059 LWA983053:MFP983059 MFW983053:MPL983059 MPS983053:MZH983059 MZO983053:NJD983059 NJK983053:NSZ983059 NTG983053:OCV983059 ODC983053:OMR983059 OMY983053:OWN983059 OWU983053:PGJ983059 PGQ983053:PQF983059 PQM983053:QAB983059 QAI983053:QJX983059 QKE983053:QTT983059 QUA983053:RDP983059 RDW983053:RNL983059 RNS983053:RXH983059 RXO983053:SHD983059 SHK983053:SQZ983059 SRG983053:TAV983059 TBC983053:TKR983059 TKY983053:TUN983059 TUU983053:UEJ983059 UEQ983053:UOF983059 UOM983053:UYB983059 UYI983053:VHX983059 VIE983053:VRT983059 VSA983053:WBP983059 WBW983053:WLL983059 WLS983053:WVH983059 WVO983053:XFD983059 C13:F37 IY13:JB37 SU13:SX37 ACQ13:ACT37 AMM13:AMP37 AWI13:AWL37 BGE13:BGH37 BQA13:BQD37 BZW13:BZZ37 CJS13:CJV37 CTO13:CTR37 DDK13:DDN37 DNG13:DNJ37 DXC13:DXF37 EGY13:EHB37 EQU13:EQX37 FAQ13:FAT37 FKM13:FKP37 FUI13:FUL37 GEE13:GEH37 GOA13:GOD37 GXW13:GXZ37 HHS13:HHV37 HRO13:HRR37 IBK13:IBN37 ILG13:ILJ37 IVC13:IVF37 JEY13:JFB37 JOU13:JOX37 JYQ13:JYT37 KIM13:KIP37 KSI13:KSL37 LCE13:LCH37 LMA13:LMD37 LVW13:LVZ37 MFS13:MFV37 MPO13:MPR37 MZK13:MZN37 NJG13:NJJ37 NTC13:NTF37 OCY13:ODB37 OMU13:OMX37 OWQ13:OWT37 PGM13:PGP37 PQI13:PQL37 QAE13:QAH37 QKA13:QKD37 QTW13:QTZ37 RDS13:RDV37 RNO13:RNR37 RXK13:RXN37 SHG13:SHJ37 SRC13:SRF37 TAY13:TBB37 TKU13:TKX37 TUQ13:TUT37 UEM13:UEP37 UOI13:UOL37 UYE13:UYH37 VIA13:VID37 VRW13:VRZ37 WBS13:WBV37 WLO13:WLR37 WVK13:WVN37 C65549:F65573 IY65549:JB65573 SU65549:SX65573 ACQ65549:ACT65573 AMM65549:AMP65573 AWI65549:AWL65573 BGE65549:BGH65573 BQA65549:BQD65573 BZW65549:BZZ65573 CJS65549:CJV65573 CTO65549:CTR65573 DDK65549:DDN65573 DNG65549:DNJ65573 DXC65549:DXF65573 EGY65549:EHB65573 EQU65549:EQX65573 FAQ65549:FAT65573 FKM65549:FKP65573 FUI65549:FUL65573 GEE65549:GEH65573 GOA65549:GOD65573 GXW65549:GXZ65573 HHS65549:HHV65573 HRO65549:HRR65573 IBK65549:IBN65573 ILG65549:ILJ65573 IVC65549:IVF65573 JEY65549:JFB65573 JOU65549:JOX65573 JYQ65549:JYT65573 KIM65549:KIP65573 KSI65549:KSL65573 LCE65549:LCH65573 LMA65549:LMD65573 LVW65549:LVZ65573 MFS65549:MFV65573 MPO65549:MPR65573 MZK65549:MZN65573 NJG65549:NJJ65573 NTC65549:NTF65573 OCY65549:ODB65573 OMU65549:OMX65573 OWQ65549:OWT65573 PGM65549:PGP65573 PQI65549:PQL65573 QAE65549:QAH65573 QKA65549:QKD65573 QTW65549:QTZ65573 RDS65549:RDV65573 RNO65549:RNR65573 RXK65549:RXN65573 SHG65549:SHJ65573 SRC65549:SRF65573 TAY65549:TBB65573 TKU65549:TKX65573 TUQ65549:TUT65573 UEM65549:UEP65573 UOI65549:UOL65573 UYE65549:UYH65573 VIA65549:VID65573 VRW65549:VRZ65573 WBS65549:WBV65573 WLO65549:WLR65573 WVK65549:WVN65573 C131085:F131109 IY131085:JB131109 SU131085:SX131109 ACQ131085:ACT131109 AMM131085:AMP131109 AWI131085:AWL131109 BGE131085:BGH131109 BQA131085:BQD131109 BZW131085:BZZ131109 CJS131085:CJV131109 CTO131085:CTR131109 DDK131085:DDN131109 DNG131085:DNJ131109 DXC131085:DXF131109 EGY131085:EHB131109 EQU131085:EQX131109 FAQ131085:FAT131109 FKM131085:FKP131109 FUI131085:FUL131109 GEE131085:GEH131109 GOA131085:GOD131109 GXW131085:GXZ131109 HHS131085:HHV131109 HRO131085:HRR131109 IBK131085:IBN131109 ILG131085:ILJ131109 IVC131085:IVF131109 JEY131085:JFB131109 JOU131085:JOX131109 JYQ131085:JYT131109 KIM131085:KIP131109 KSI131085:KSL131109 LCE131085:LCH131109 LMA131085:LMD131109 LVW131085:LVZ131109 MFS131085:MFV131109 MPO131085:MPR131109 MZK131085:MZN131109 NJG131085:NJJ131109 NTC131085:NTF131109 OCY131085:ODB131109 OMU131085:OMX131109 OWQ131085:OWT131109 PGM131085:PGP131109 PQI131085:PQL131109 QAE131085:QAH131109 QKA131085:QKD131109 QTW131085:QTZ131109 RDS131085:RDV131109 RNO131085:RNR131109 RXK131085:RXN131109 SHG131085:SHJ131109 SRC131085:SRF131109 TAY131085:TBB131109 TKU131085:TKX131109 TUQ131085:TUT131109 UEM131085:UEP131109 UOI131085:UOL131109 UYE131085:UYH131109 VIA131085:VID131109 VRW131085:VRZ131109 WBS131085:WBV131109 WLO131085:WLR131109 WVK131085:WVN131109 C196621:F196645 IY196621:JB196645 SU196621:SX196645 ACQ196621:ACT196645 AMM196621:AMP196645 AWI196621:AWL196645 BGE196621:BGH196645 BQA196621:BQD196645 BZW196621:BZZ196645 CJS196621:CJV196645 CTO196621:CTR196645 DDK196621:DDN196645 DNG196621:DNJ196645 DXC196621:DXF196645 EGY196621:EHB196645 EQU196621:EQX196645 FAQ196621:FAT196645 FKM196621:FKP196645 FUI196621:FUL196645 GEE196621:GEH196645 GOA196621:GOD196645 GXW196621:GXZ196645 HHS196621:HHV196645 HRO196621:HRR196645 IBK196621:IBN196645 ILG196621:ILJ196645 IVC196621:IVF196645 JEY196621:JFB196645 JOU196621:JOX196645 JYQ196621:JYT196645 KIM196621:KIP196645 KSI196621:KSL196645 LCE196621:LCH196645 LMA196621:LMD196645 LVW196621:LVZ196645 MFS196621:MFV196645 MPO196621:MPR196645 MZK196621:MZN196645 NJG196621:NJJ196645 NTC196621:NTF196645 OCY196621:ODB196645 OMU196621:OMX196645 OWQ196621:OWT196645 PGM196621:PGP196645 PQI196621:PQL196645 QAE196621:QAH196645 QKA196621:QKD196645 QTW196621:QTZ196645 RDS196621:RDV196645 RNO196621:RNR196645 RXK196621:RXN196645 SHG196621:SHJ196645 SRC196621:SRF196645 TAY196621:TBB196645 TKU196621:TKX196645 TUQ196621:TUT196645 UEM196621:UEP196645 UOI196621:UOL196645 UYE196621:UYH196645 VIA196621:VID196645 VRW196621:VRZ196645 WBS196621:WBV196645 WLO196621:WLR196645 WVK196621:WVN196645 C262157:F262181 IY262157:JB262181 SU262157:SX262181 ACQ262157:ACT262181 AMM262157:AMP262181 AWI262157:AWL262181 BGE262157:BGH262181 BQA262157:BQD262181 BZW262157:BZZ262181 CJS262157:CJV262181 CTO262157:CTR262181 DDK262157:DDN262181 DNG262157:DNJ262181 DXC262157:DXF262181 EGY262157:EHB262181 EQU262157:EQX262181 FAQ262157:FAT262181 FKM262157:FKP262181 FUI262157:FUL262181 GEE262157:GEH262181 GOA262157:GOD262181 GXW262157:GXZ262181 HHS262157:HHV262181 HRO262157:HRR262181 IBK262157:IBN262181 ILG262157:ILJ262181 IVC262157:IVF262181 JEY262157:JFB262181 JOU262157:JOX262181 JYQ262157:JYT262181 KIM262157:KIP262181 KSI262157:KSL262181 LCE262157:LCH262181 LMA262157:LMD262181 LVW262157:LVZ262181 MFS262157:MFV262181 MPO262157:MPR262181 MZK262157:MZN262181 NJG262157:NJJ262181 NTC262157:NTF262181 OCY262157:ODB262181 OMU262157:OMX262181 OWQ262157:OWT262181 PGM262157:PGP262181 PQI262157:PQL262181 QAE262157:QAH262181 QKA262157:QKD262181 QTW262157:QTZ262181 RDS262157:RDV262181 RNO262157:RNR262181 RXK262157:RXN262181 SHG262157:SHJ262181 SRC262157:SRF262181 TAY262157:TBB262181 TKU262157:TKX262181 TUQ262157:TUT262181 UEM262157:UEP262181 UOI262157:UOL262181 UYE262157:UYH262181 VIA262157:VID262181 VRW262157:VRZ262181 WBS262157:WBV262181 WLO262157:WLR262181 WVK262157:WVN262181 C327693:F327717 IY327693:JB327717 SU327693:SX327717 ACQ327693:ACT327717 AMM327693:AMP327717 AWI327693:AWL327717 BGE327693:BGH327717 BQA327693:BQD327717 BZW327693:BZZ327717 CJS327693:CJV327717 CTO327693:CTR327717 DDK327693:DDN327717 DNG327693:DNJ327717 DXC327693:DXF327717 EGY327693:EHB327717 EQU327693:EQX327717 FAQ327693:FAT327717 FKM327693:FKP327717 FUI327693:FUL327717 GEE327693:GEH327717 GOA327693:GOD327717 GXW327693:GXZ327717 HHS327693:HHV327717 HRO327693:HRR327717 IBK327693:IBN327717 ILG327693:ILJ327717 IVC327693:IVF327717 JEY327693:JFB327717 JOU327693:JOX327717 JYQ327693:JYT327717 KIM327693:KIP327717 KSI327693:KSL327717 LCE327693:LCH327717 LMA327693:LMD327717 LVW327693:LVZ327717 MFS327693:MFV327717 MPO327693:MPR327717 MZK327693:MZN327717 NJG327693:NJJ327717 NTC327693:NTF327717 OCY327693:ODB327717 OMU327693:OMX327717 OWQ327693:OWT327717 PGM327693:PGP327717 PQI327693:PQL327717 QAE327693:QAH327717 QKA327693:QKD327717 QTW327693:QTZ327717 RDS327693:RDV327717 RNO327693:RNR327717 RXK327693:RXN327717 SHG327693:SHJ327717 SRC327693:SRF327717 TAY327693:TBB327717 TKU327693:TKX327717 TUQ327693:TUT327717 UEM327693:UEP327717 UOI327693:UOL327717 UYE327693:UYH327717 VIA327693:VID327717 VRW327693:VRZ327717 WBS327693:WBV327717 WLO327693:WLR327717 WVK327693:WVN327717 C393229:F393253 IY393229:JB393253 SU393229:SX393253 ACQ393229:ACT393253 AMM393229:AMP393253 AWI393229:AWL393253 BGE393229:BGH393253 BQA393229:BQD393253 BZW393229:BZZ393253 CJS393229:CJV393253 CTO393229:CTR393253 DDK393229:DDN393253 DNG393229:DNJ393253 DXC393229:DXF393253 EGY393229:EHB393253 EQU393229:EQX393253 FAQ393229:FAT393253 FKM393229:FKP393253 FUI393229:FUL393253 GEE393229:GEH393253 GOA393229:GOD393253 GXW393229:GXZ393253 HHS393229:HHV393253 HRO393229:HRR393253 IBK393229:IBN393253 ILG393229:ILJ393253 IVC393229:IVF393253 JEY393229:JFB393253 JOU393229:JOX393253 JYQ393229:JYT393253 KIM393229:KIP393253 KSI393229:KSL393253 LCE393229:LCH393253 LMA393229:LMD393253 LVW393229:LVZ393253 MFS393229:MFV393253 MPO393229:MPR393253 MZK393229:MZN393253 NJG393229:NJJ393253 NTC393229:NTF393253 OCY393229:ODB393253 OMU393229:OMX393253 OWQ393229:OWT393253 PGM393229:PGP393253 PQI393229:PQL393253 QAE393229:QAH393253 QKA393229:QKD393253 QTW393229:QTZ393253 RDS393229:RDV393253 RNO393229:RNR393253 RXK393229:RXN393253 SHG393229:SHJ393253 SRC393229:SRF393253 TAY393229:TBB393253 TKU393229:TKX393253 TUQ393229:TUT393253 UEM393229:UEP393253 UOI393229:UOL393253 UYE393229:UYH393253 VIA393229:VID393253 VRW393229:VRZ393253 WBS393229:WBV393253 WLO393229:WLR393253 WVK393229:WVN393253 C458765:F458789 IY458765:JB458789 SU458765:SX458789 ACQ458765:ACT458789 AMM458765:AMP458789 AWI458765:AWL458789 BGE458765:BGH458789 BQA458765:BQD458789 BZW458765:BZZ458789 CJS458765:CJV458789 CTO458765:CTR458789 DDK458765:DDN458789 DNG458765:DNJ458789 DXC458765:DXF458789 EGY458765:EHB458789 EQU458765:EQX458789 FAQ458765:FAT458789 FKM458765:FKP458789 FUI458765:FUL458789 GEE458765:GEH458789 GOA458765:GOD458789 GXW458765:GXZ458789 HHS458765:HHV458789 HRO458765:HRR458789 IBK458765:IBN458789 ILG458765:ILJ458789 IVC458765:IVF458789 JEY458765:JFB458789 JOU458765:JOX458789 JYQ458765:JYT458789 KIM458765:KIP458789 KSI458765:KSL458789 LCE458765:LCH458789 LMA458765:LMD458789 LVW458765:LVZ458789 MFS458765:MFV458789 MPO458765:MPR458789 MZK458765:MZN458789 NJG458765:NJJ458789 NTC458765:NTF458789 OCY458765:ODB458789 OMU458765:OMX458789 OWQ458765:OWT458789 PGM458765:PGP458789 PQI458765:PQL458789 QAE458765:QAH458789 QKA458765:QKD458789 QTW458765:QTZ458789 RDS458765:RDV458789 RNO458765:RNR458789 RXK458765:RXN458789 SHG458765:SHJ458789 SRC458765:SRF458789 TAY458765:TBB458789 TKU458765:TKX458789 TUQ458765:TUT458789 UEM458765:UEP458789 UOI458765:UOL458789 UYE458765:UYH458789 VIA458765:VID458789 VRW458765:VRZ458789 WBS458765:WBV458789 WLO458765:WLR458789 WVK458765:WVN458789 C524301:F524325 IY524301:JB524325 SU524301:SX524325 ACQ524301:ACT524325 AMM524301:AMP524325 AWI524301:AWL524325 BGE524301:BGH524325 BQA524301:BQD524325 BZW524301:BZZ524325 CJS524301:CJV524325 CTO524301:CTR524325 DDK524301:DDN524325 DNG524301:DNJ524325 DXC524301:DXF524325 EGY524301:EHB524325 EQU524301:EQX524325 FAQ524301:FAT524325 FKM524301:FKP524325 FUI524301:FUL524325 GEE524301:GEH524325 GOA524301:GOD524325 GXW524301:GXZ524325 HHS524301:HHV524325 HRO524301:HRR524325 IBK524301:IBN524325 ILG524301:ILJ524325 IVC524301:IVF524325 JEY524301:JFB524325 JOU524301:JOX524325 JYQ524301:JYT524325 KIM524301:KIP524325 KSI524301:KSL524325 LCE524301:LCH524325 LMA524301:LMD524325 LVW524301:LVZ524325 MFS524301:MFV524325 MPO524301:MPR524325 MZK524301:MZN524325 NJG524301:NJJ524325 NTC524301:NTF524325 OCY524301:ODB524325 OMU524301:OMX524325 OWQ524301:OWT524325 PGM524301:PGP524325 PQI524301:PQL524325 QAE524301:QAH524325 QKA524301:QKD524325 QTW524301:QTZ524325 RDS524301:RDV524325 RNO524301:RNR524325 RXK524301:RXN524325 SHG524301:SHJ524325 SRC524301:SRF524325 TAY524301:TBB524325 TKU524301:TKX524325 TUQ524301:TUT524325 UEM524301:UEP524325 UOI524301:UOL524325 UYE524301:UYH524325 VIA524301:VID524325 VRW524301:VRZ524325 WBS524301:WBV524325 WLO524301:WLR524325 WVK524301:WVN524325 C589837:F589861 IY589837:JB589861 SU589837:SX589861 ACQ589837:ACT589861 AMM589837:AMP589861 AWI589837:AWL589861 BGE589837:BGH589861 BQA589837:BQD589861 BZW589837:BZZ589861 CJS589837:CJV589861 CTO589837:CTR589861 DDK589837:DDN589861 DNG589837:DNJ589861 DXC589837:DXF589861 EGY589837:EHB589861 EQU589837:EQX589861 FAQ589837:FAT589861 FKM589837:FKP589861 FUI589837:FUL589861 GEE589837:GEH589861 GOA589837:GOD589861 GXW589837:GXZ589861 HHS589837:HHV589861 HRO589837:HRR589861 IBK589837:IBN589861 ILG589837:ILJ589861 IVC589837:IVF589861 JEY589837:JFB589861 JOU589837:JOX589861 JYQ589837:JYT589861 KIM589837:KIP589861 KSI589837:KSL589861 LCE589837:LCH589861 LMA589837:LMD589861 LVW589837:LVZ589861 MFS589837:MFV589861 MPO589837:MPR589861 MZK589837:MZN589861 NJG589837:NJJ589861 NTC589837:NTF589861 OCY589837:ODB589861 OMU589837:OMX589861 OWQ589837:OWT589861 PGM589837:PGP589861 PQI589837:PQL589861 QAE589837:QAH589861 QKA589837:QKD589861 QTW589837:QTZ589861 RDS589837:RDV589861 RNO589837:RNR589861 RXK589837:RXN589861 SHG589837:SHJ589861 SRC589837:SRF589861 TAY589837:TBB589861 TKU589837:TKX589861 TUQ589837:TUT589861 UEM589837:UEP589861 UOI589837:UOL589861 UYE589837:UYH589861 VIA589837:VID589861 VRW589837:VRZ589861 WBS589837:WBV589861 WLO589837:WLR589861 WVK589837:WVN589861 C655373:F655397 IY655373:JB655397 SU655373:SX655397 ACQ655373:ACT655397 AMM655373:AMP655397 AWI655373:AWL655397 BGE655373:BGH655397 BQA655373:BQD655397 BZW655373:BZZ655397 CJS655373:CJV655397 CTO655373:CTR655397 DDK655373:DDN655397 DNG655373:DNJ655397 DXC655373:DXF655397 EGY655373:EHB655397 EQU655373:EQX655397 FAQ655373:FAT655397 FKM655373:FKP655397 FUI655373:FUL655397 GEE655373:GEH655397 GOA655373:GOD655397 GXW655373:GXZ655397 HHS655373:HHV655397 HRO655373:HRR655397 IBK655373:IBN655397 ILG655373:ILJ655397 IVC655373:IVF655397 JEY655373:JFB655397 JOU655373:JOX655397 JYQ655373:JYT655397 KIM655373:KIP655397 KSI655373:KSL655397 LCE655373:LCH655397 LMA655373:LMD655397 LVW655373:LVZ655397 MFS655373:MFV655397 MPO655373:MPR655397 MZK655373:MZN655397 NJG655373:NJJ655397 NTC655373:NTF655397 OCY655373:ODB655397 OMU655373:OMX655397 OWQ655373:OWT655397 PGM655373:PGP655397 PQI655373:PQL655397 QAE655373:QAH655397 QKA655373:QKD655397 QTW655373:QTZ655397 RDS655373:RDV655397 RNO655373:RNR655397 RXK655373:RXN655397 SHG655373:SHJ655397 SRC655373:SRF655397 TAY655373:TBB655397 TKU655373:TKX655397 TUQ655373:TUT655397 UEM655373:UEP655397 UOI655373:UOL655397 UYE655373:UYH655397 VIA655373:VID655397 VRW655373:VRZ655397 WBS655373:WBV655397 WLO655373:WLR655397 WVK655373:WVN655397 C720909:F720933 IY720909:JB720933 SU720909:SX720933 ACQ720909:ACT720933 AMM720909:AMP720933 AWI720909:AWL720933 BGE720909:BGH720933 BQA720909:BQD720933 BZW720909:BZZ720933 CJS720909:CJV720933 CTO720909:CTR720933 DDK720909:DDN720933 DNG720909:DNJ720933 DXC720909:DXF720933 EGY720909:EHB720933 EQU720909:EQX720933 FAQ720909:FAT720933 FKM720909:FKP720933 FUI720909:FUL720933 GEE720909:GEH720933 GOA720909:GOD720933 GXW720909:GXZ720933 HHS720909:HHV720933 HRO720909:HRR720933 IBK720909:IBN720933 ILG720909:ILJ720933 IVC720909:IVF720933 JEY720909:JFB720933 JOU720909:JOX720933 JYQ720909:JYT720933 KIM720909:KIP720933 KSI720909:KSL720933 LCE720909:LCH720933 LMA720909:LMD720933 LVW720909:LVZ720933 MFS720909:MFV720933 MPO720909:MPR720933 MZK720909:MZN720933 NJG720909:NJJ720933 NTC720909:NTF720933 OCY720909:ODB720933 OMU720909:OMX720933 OWQ720909:OWT720933 PGM720909:PGP720933 PQI720909:PQL720933 QAE720909:QAH720933 QKA720909:QKD720933 QTW720909:QTZ720933 RDS720909:RDV720933 RNO720909:RNR720933 RXK720909:RXN720933 SHG720909:SHJ720933 SRC720909:SRF720933 TAY720909:TBB720933 TKU720909:TKX720933 TUQ720909:TUT720933 UEM720909:UEP720933 UOI720909:UOL720933 UYE720909:UYH720933 VIA720909:VID720933 VRW720909:VRZ720933 WBS720909:WBV720933 WLO720909:WLR720933 WVK720909:WVN720933 C786445:F786469 IY786445:JB786469 SU786445:SX786469 ACQ786445:ACT786469 AMM786445:AMP786469 AWI786445:AWL786469 BGE786445:BGH786469 BQA786445:BQD786469 BZW786445:BZZ786469 CJS786445:CJV786469 CTO786445:CTR786469 DDK786445:DDN786469 DNG786445:DNJ786469 DXC786445:DXF786469 EGY786445:EHB786469 EQU786445:EQX786469 FAQ786445:FAT786469 FKM786445:FKP786469 FUI786445:FUL786469 GEE786445:GEH786469 GOA786445:GOD786469 GXW786445:GXZ786469 HHS786445:HHV786469 HRO786445:HRR786469 IBK786445:IBN786469 ILG786445:ILJ786469 IVC786445:IVF786469 JEY786445:JFB786469 JOU786445:JOX786469 JYQ786445:JYT786469 KIM786445:KIP786469 KSI786445:KSL786469 LCE786445:LCH786469 LMA786445:LMD786469 LVW786445:LVZ786469 MFS786445:MFV786469 MPO786445:MPR786469 MZK786445:MZN786469 NJG786445:NJJ786469 NTC786445:NTF786469 OCY786445:ODB786469 OMU786445:OMX786469 OWQ786445:OWT786469 PGM786445:PGP786469 PQI786445:PQL786469 QAE786445:QAH786469 QKA786445:QKD786469 QTW786445:QTZ786469 RDS786445:RDV786469 RNO786445:RNR786469 RXK786445:RXN786469 SHG786445:SHJ786469 SRC786445:SRF786469 TAY786445:TBB786469 TKU786445:TKX786469 TUQ786445:TUT786469 UEM786445:UEP786469 UOI786445:UOL786469 UYE786445:UYH786469 VIA786445:VID786469 VRW786445:VRZ786469 WBS786445:WBV786469 WLO786445:WLR786469 WVK786445:WVN786469 C851981:F852005 IY851981:JB852005 SU851981:SX852005 ACQ851981:ACT852005 AMM851981:AMP852005 AWI851981:AWL852005 BGE851981:BGH852005 BQA851981:BQD852005 BZW851981:BZZ852005 CJS851981:CJV852005 CTO851981:CTR852005 DDK851981:DDN852005 DNG851981:DNJ852005 DXC851981:DXF852005 EGY851981:EHB852005 EQU851981:EQX852005 FAQ851981:FAT852005 FKM851981:FKP852005 FUI851981:FUL852005 GEE851981:GEH852005 GOA851981:GOD852005 GXW851981:GXZ852005 HHS851981:HHV852005 HRO851981:HRR852005 IBK851981:IBN852005 ILG851981:ILJ852005 IVC851981:IVF852005 JEY851981:JFB852005 JOU851981:JOX852005 JYQ851981:JYT852005 KIM851981:KIP852005 KSI851981:KSL852005 LCE851981:LCH852005 LMA851981:LMD852005 LVW851981:LVZ852005 MFS851981:MFV852005 MPO851981:MPR852005 MZK851981:MZN852005 NJG851981:NJJ852005 NTC851981:NTF852005 OCY851981:ODB852005 OMU851981:OMX852005 OWQ851981:OWT852005 PGM851981:PGP852005 PQI851981:PQL852005 QAE851981:QAH852005 QKA851981:QKD852005 QTW851981:QTZ852005 RDS851981:RDV852005 RNO851981:RNR852005 RXK851981:RXN852005 SHG851981:SHJ852005 SRC851981:SRF852005 TAY851981:TBB852005 TKU851981:TKX852005 TUQ851981:TUT852005 UEM851981:UEP852005 UOI851981:UOL852005 UYE851981:UYH852005 VIA851981:VID852005 VRW851981:VRZ852005 WBS851981:WBV852005 WLO851981:WLR852005 WVK851981:WVN852005 C917517:F917541 IY917517:JB917541 SU917517:SX917541 ACQ917517:ACT917541 AMM917517:AMP917541 AWI917517:AWL917541 BGE917517:BGH917541 BQA917517:BQD917541 BZW917517:BZZ917541 CJS917517:CJV917541 CTO917517:CTR917541 DDK917517:DDN917541 DNG917517:DNJ917541 DXC917517:DXF917541 EGY917517:EHB917541 EQU917517:EQX917541 FAQ917517:FAT917541 FKM917517:FKP917541 FUI917517:FUL917541 GEE917517:GEH917541 GOA917517:GOD917541 GXW917517:GXZ917541 HHS917517:HHV917541 HRO917517:HRR917541 IBK917517:IBN917541 ILG917517:ILJ917541 IVC917517:IVF917541 JEY917517:JFB917541 JOU917517:JOX917541 JYQ917517:JYT917541 KIM917517:KIP917541 KSI917517:KSL917541 LCE917517:LCH917541 LMA917517:LMD917541 LVW917517:LVZ917541 MFS917517:MFV917541 MPO917517:MPR917541 MZK917517:MZN917541 NJG917517:NJJ917541 NTC917517:NTF917541 OCY917517:ODB917541 OMU917517:OMX917541 OWQ917517:OWT917541 PGM917517:PGP917541 PQI917517:PQL917541 QAE917517:QAH917541 QKA917517:QKD917541 QTW917517:QTZ917541 RDS917517:RDV917541 RNO917517:RNR917541 RXK917517:RXN917541 SHG917517:SHJ917541 SRC917517:SRF917541 TAY917517:TBB917541 TKU917517:TKX917541 TUQ917517:TUT917541 UEM917517:UEP917541 UOI917517:UOL917541 UYE917517:UYH917541 VIA917517:VID917541 VRW917517:VRZ917541 WBS917517:WBV917541 WLO917517:WLR917541 WVK917517:WVN917541 C983053:F983077 IY983053:JB983077 SU983053:SX983077 ACQ983053:ACT983077 AMM983053:AMP983077 AWI983053:AWL983077 BGE983053:BGH983077 BQA983053:BQD983077 BZW983053:BZZ983077 CJS983053:CJV983077 CTO983053:CTR983077 DDK983053:DDN983077 DNG983053:DNJ983077 DXC983053:DXF983077 EGY983053:EHB983077 EQU983053:EQX983077 FAQ983053:FAT983077 FKM983053:FKP983077 FUI983053:FUL983077 GEE983053:GEH983077 GOA983053:GOD983077 GXW983053:GXZ983077 HHS983053:HHV983077 HRO983053:HRR983077 IBK983053:IBN983077 ILG983053:ILJ983077 IVC983053:IVF983077 JEY983053:JFB983077 JOU983053:JOX983077 JYQ983053:JYT983077 KIM983053:KIP983077 KSI983053:KSL983077 LCE983053:LCH983077 LMA983053:LMD983077 LVW983053:LVZ983077 MFS983053:MFV983077 MPO983053:MPR983077 MZK983053:MZN983077 NJG983053:NJJ983077 NTC983053:NTF983077 OCY983053:ODB983077 OMU983053:OMX983077 OWQ983053:OWT983077 PGM983053:PGP983077 PQI983053:PQL983077 QAE983053:QAH983077 QKA983053:QKD983077 QTW983053:QTZ983077 RDS983053:RDV983077 RNO983053:RNR983077 RXK983053:RXN983077 SHG983053:SHJ983077 SRC983053:SRF983077 TAY983053:TBB983077 TKU983053:TKX983077 TUQ983053:TUT983077 UEM983053:UEP983077 UOI983053:UOL983077 UYE983053:UYH983077 VIA983053:VID983077 VRW983053:VRZ983077 WBS983053:WBV983077 WLO983053:WLR983077 WVK983053:WVN983077 G20:H37 JC20:JD37 SY20:SZ37 ACU20:ACV37 AMQ20:AMR37 AWM20:AWN37 BGI20:BGJ37 BQE20:BQF37 CAA20:CAB37 CJW20:CJX37 CTS20:CTT37 DDO20:DDP37 DNK20:DNL37 DXG20:DXH37 EHC20:EHD37 EQY20:EQZ37 FAU20:FAV37 FKQ20:FKR37 FUM20:FUN37 GEI20:GEJ37 GOE20:GOF37 GYA20:GYB37 HHW20:HHX37 HRS20:HRT37 IBO20:IBP37 ILK20:ILL37 IVG20:IVH37 JFC20:JFD37 JOY20:JOZ37 JYU20:JYV37 KIQ20:KIR37 KSM20:KSN37 LCI20:LCJ37 LME20:LMF37 LWA20:LWB37 MFW20:MFX37 MPS20:MPT37 MZO20:MZP37 NJK20:NJL37 NTG20:NTH37 ODC20:ODD37 OMY20:OMZ37 OWU20:OWV37 PGQ20:PGR37 PQM20:PQN37 QAI20:QAJ37 QKE20:QKF37 QUA20:QUB37 RDW20:RDX37 RNS20:RNT37 RXO20:RXP37 SHK20:SHL37 SRG20:SRH37 TBC20:TBD37 TKY20:TKZ37 TUU20:TUV37 UEQ20:UER37 UOM20:UON37 UYI20:UYJ37 VIE20:VIF37 VSA20:VSB37 WBW20:WBX37 WLS20:WLT37 WVO20:WVP37 G65556:H65573 JC65556:JD65573 SY65556:SZ65573 ACU65556:ACV65573 AMQ65556:AMR65573 AWM65556:AWN65573 BGI65556:BGJ65573 BQE65556:BQF65573 CAA65556:CAB65573 CJW65556:CJX65573 CTS65556:CTT65573 DDO65556:DDP65573 DNK65556:DNL65573 DXG65556:DXH65573 EHC65556:EHD65573 EQY65556:EQZ65573 FAU65556:FAV65573 FKQ65556:FKR65573 FUM65556:FUN65573 GEI65556:GEJ65573 GOE65556:GOF65573 GYA65556:GYB65573 HHW65556:HHX65573 HRS65556:HRT65573 IBO65556:IBP65573 ILK65556:ILL65573 IVG65556:IVH65573 JFC65556:JFD65573 JOY65556:JOZ65573 JYU65556:JYV65573 KIQ65556:KIR65573 KSM65556:KSN65573 LCI65556:LCJ65573 LME65556:LMF65573 LWA65556:LWB65573 MFW65556:MFX65573 MPS65556:MPT65573 MZO65556:MZP65573 NJK65556:NJL65573 NTG65556:NTH65573 ODC65556:ODD65573 OMY65556:OMZ65573 OWU65556:OWV65573 PGQ65556:PGR65573 PQM65556:PQN65573 QAI65556:QAJ65573 QKE65556:QKF65573 QUA65556:QUB65573 RDW65556:RDX65573 RNS65556:RNT65573 RXO65556:RXP65573 SHK65556:SHL65573 SRG65556:SRH65573 TBC65556:TBD65573 TKY65556:TKZ65573 TUU65556:TUV65573 UEQ65556:UER65573 UOM65556:UON65573 UYI65556:UYJ65573 VIE65556:VIF65573 VSA65556:VSB65573 WBW65556:WBX65573 WLS65556:WLT65573 WVO65556:WVP65573 G131092:H131109 JC131092:JD131109 SY131092:SZ131109 ACU131092:ACV131109 AMQ131092:AMR131109 AWM131092:AWN131109 BGI131092:BGJ131109 BQE131092:BQF131109 CAA131092:CAB131109 CJW131092:CJX131109 CTS131092:CTT131109 DDO131092:DDP131109 DNK131092:DNL131109 DXG131092:DXH131109 EHC131092:EHD131109 EQY131092:EQZ131109 FAU131092:FAV131109 FKQ131092:FKR131109 FUM131092:FUN131109 GEI131092:GEJ131109 GOE131092:GOF131109 GYA131092:GYB131109 HHW131092:HHX131109 HRS131092:HRT131109 IBO131092:IBP131109 ILK131092:ILL131109 IVG131092:IVH131109 JFC131092:JFD131109 JOY131092:JOZ131109 JYU131092:JYV131109 KIQ131092:KIR131109 KSM131092:KSN131109 LCI131092:LCJ131109 LME131092:LMF131109 LWA131092:LWB131109 MFW131092:MFX131109 MPS131092:MPT131109 MZO131092:MZP131109 NJK131092:NJL131109 NTG131092:NTH131109 ODC131092:ODD131109 OMY131092:OMZ131109 OWU131092:OWV131109 PGQ131092:PGR131109 PQM131092:PQN131109 QAI131092:QAJ131109 QKE131092:QKF131109 QUA131092:QUB131109 RDW131092:RDX131109 RNS131092:RNT131109 RXO131092:RXP131109 SHK131092:SHL131109 SRG131092:SRH131109 TBC131092:TBD131109 TKY131092:TKZ131109 TUU131092:TUV131109 UEQ131092:UER131109 UOM131092:UON131109 UYI131092:UYJ131109 VIE131092:VIF131109 VSA131092:VSB131109 WBW131092:WBX131109 WLS131092:WLT131109 WVO131092:WVP131109 G196628:H196645 JC196628:JD196645 SY196628:SZ196645 ACU196628:ACV196645 AMQ196628:AMR196645 AWM196628:AWN196645 BGI196628:BGJ196645 BQE196628:BQF196645 CAA196628:CAB196645 CJW196628:CJX196645 CTS196628:CTT196645 DDO196628:DDP196645 DNK196628:DNL196645 DXG196628:DXH196645 EHC196628:EHD196645 EQY196628:EQZ196645 FAU196628:FAV196645 FKQ196628:FKR196645 FUM196628:FUN196645 GEI196628:GEJ196645 GOE196628:GOF196645 GYA196628:GYB196645 HHW196628:HHX196645 HRS196628:HRT196645 IBO196628:IBP196645 ILK196628:ILL196645 IVG196628:IVH196645 JFC196628:JFD196645 JOY196628:JOZ196645 JYU196628:JYV196645 KIQ196628:KIR196645 KSM196628:KSN196645 LCI196628:LCJ196645 LME196628:LMF196645 LWA196628:LWB196645 MFW196628:MFX196645 MPS196628:MPT196645 MZO196628:MZP196645 NJK196628:NJL196645 NTG196628:NTH196645 ODC196628:ODD196645 OMY196628:OMZ196645 OWU196628:OWV196645 PGQ196628:PGR196645 PQM196628:PQN196645 QAI196628:QAJ196645 QKE196628:QKF196645 QUA196628:QUB196645 RDW196628:RDX196645 RNS196628:RNT196645 RXO196628:RXP196645 SHK196628:SHL196645 SRG196628:SRH196645 TBC196628:TBD196645 TKY196628:TKZ196645 TUU196628:TUV196645 UEQ196628:UER196645 UOM196628:UON196645 UYI196628:UYJ196645 VIE196628:VIF196645 VSA196628:VSB196645 WBW196628:WBX196645 WLS196628:WLT196645 WVO196628:WVP196645 G262164:H262181 JC262164:JD262181 SY262164:SZ262181 ACU262164:ACV262181 AMQ262164:AMR262181 AWM262164:AWN262181 BGI262164:BGJ262181 BQE262164:BQF262181 CAA262164:CAB262181 CJW262164:CJX262181 CTS262164:CTT262181 DDO262164:DDP262181 DNK262164:DNL262181 DXG262164:DXH262181 EHC262164:EHD262181 EQY262164:EQZ262181 FAU262164:FAV262181 FKQ262164:FKR262181 FUM262164:FUN262181 GEI262164:GEJ262181 GOE262164:GOF262181 GYA262164:GYB262181 HHW262164:HHX262181 HRS262164:HRT262181 IBO262164:IBP262181 ILK262164:ILL262181 IVG262164:IVH262181 JFC262164:JFD262181 JOY262164:JOZ262181 JYU262164:JYV262181 KIQ262164:KIR262181 KSM262164:KSN262181 LCI262164:LCJ262181 LME262164:LMF262181 LWA262164:LWB262181 MFW262164:MFX262181 MPS262164:MPT262181 MZO262164:MZP262181 NJK262164:NJL262181 NTG262164:NTH262181 ODC262164:ODD262181 OMY262164:OMZ262181 OWU262164:OWV262181 PGQ262164:PGR262181 PQM262164:PQN262181 QAI262164:QAJ262181 QKE262164:QKF262181 QUA262164:QUB262181 RDW262164:RDX262181 RNS262164:RNT262181 RXO262164:RXP262181 SHK262164:SHL262181 SRG262164:SRH262181 TBC262164:TBD262181 TKY262164:TKZ262181 TUU262164:TUV262181 UEQ262164:UER262181 UOM262164:UON262181 UYI262164:UYJ262181 VIE262164:VIF262181 VSA262164:VSB262181 WBW262164:WBX262181 WLS262164:WLT262181 WVO262164:WVP262181 G327700:H327717 JC327700:JD327717 SY327700:SZ327717 ACU327700:ACV327717 AMQ327700:AMR327717 AWM327700:AWN327717 BGI327700:BGJ327717 BQE327700:BQF327717 CAA327700:CAB327717 CJW327700:CJX327717 CTS327700:CTT327717 DDO327700:DDP327717 DNK327700:DNL327717 DXG327700:DXH327717 EHC327700:EHD327717 EQY327700:EQZ327717 FAU327700:FAV327717 FKQ327700:FKR327717 FUM327700:FUN327717 GEI327700:GEJ327717 GOE327700:GOF327717 GYA327700:GYB327717 HHW327700:HHX327717 HRS327700:HRT327717 IBO327700:IBP327717 ILK327700:ILL327717 IVG327700:IVH327717 JFC327700:JFD327717 JOY327700:JOZ327717 JYU327700:JYV327717 KIQ327700:KIR327717 KSM327700:KSN327717 LCI327700:LCJ327717 LME327700:LMF327717 LWA327700:LWB327717 MFW327700:MFX327717 MPS327700:MPT327717 MZO327700:MZP327717 NJK327700:NJL327717 NTG327700:NTH327717 ODC327700:ODD327717 OMY327700:OMZ327717 OWU327700:OWV327717 PGQ327700:PGR327717 PQM327700:PQN327717 QAI327700:QAJ327717 QKE327700:QKF327717 QUA327700:QUB327717 RDW327700:RDX327717 RNS327700:RNT327717 RXO327700:RXP327717 SHK327700:SHL327717 SRG327700:SRH327717 TBC327700:TBD327717 TKY327700:TKZ327717 TUU327700:TUV327717 UEQ327700:UER327717 UOM327700:UON327717 UYI327700:UYJ327717 VIE327700:VIF327717 VSA327700:VSB327717 WBW327700:WBX327717 WLS327700:WLT327717 WVO327700:WVP327717 G393236:H393253 JC393236:JD393253 SY393236:SZ393253 ACU393236:ACV393253 AMQ393236:AMR393253 AWM393236:AWN393253 BGI393236:BGJ393253 BQE393236:BQF393253 CAA393236:CAB393253 CJW393236:CJX393253 CTS393236:CTT393253 DDO393236:DDP393253 DNK393236:DNL393253 DXG393236:DXH393253 EHC393236:EHD393253 EQY393236:EQZ393253 FAU393236:FAV393253 FKQ393236:FKR393253 FUM393236:FUN393253 GEI393236:GEJ393253 GOE393236:GOF393253 GYA393236:GYB393253 HHW393236:HHX393253 HRS393236:HRT393253 IBO393236:IBP393253 ILK393236:ILL393253 IVG393236:IVH393253 JFC393236:JFD393253 JOY393236:JOZ393253 JYU393236:JYV393253 KIQ393236:KIR393253 KSM393236:KSN393253 LCI393236:LCJ393253 LME393236:LMF393253 LWA393236:LWB393253 MFW393236:MFX393253 MPS393236:MPT393253 MZO393236:MZP393253 NJK393236:NJL393253 NTG393236:NTH393253 ODC393236:ODD393253 OMY393236:OMZ393253 OWU393236:OWV393253 PGQ393236:PGR393253 PQM393236:PQN393253 QAI393236:QAJ393253 QKE393236:QKF393253 QUA393236:QUB393253 RDW393236:RDX393253 RNS393236:RNT393253 RXO393236:RXP393253 SHK393236:SHL393253 SRG393236:SRH393253 TBC393236:TBD393253 TKY393236:TKZ393253 TUU393236:TUV393253 UEQ393236:UER393253 UOM393236:UON393253 UYI393236:UYJ393253 VIE393236:VIF393253 VSA393236:VSB393253 WBW393236:WBX393253 WLS393236:WLT393253 WVO393236:WVP393253 G458772:H458789 JC458772:JD458789 SY458772:SZ458789 ACU458772:ACV458789 AMQ458772:AMR458789 AWM458772:AWN458789 BGI458772:BGJ458789 BQE458772:BQF458789 CAA458772:CAB458789 CJW458772:CJX458789 CTS458772:CTT458789 DDO458772:DDP458789 DNK458772:DNL458789 DXG458772:DXH458789 EHC458772:EHD458789 EQY458772:EQZ458789 FAU458772:FAV458789 FKQ458772:FKR458789 FUM458772:FUN458789 GEI458772:GEJ458789 GOE458772:GOF458789 GYA458772:GYB458789 HHW458772:HHX458789 HRS458772:HRT458789 IBO458772:IBP458789 ILK458772:ILL458789 IVG458772:IVH458789 JFC458772:JFD458789 JOY458772:JOZ458789 JYU458772:JYV458789 KIQ458772:KIR458789 KSM458772:KSN458789 LCI458772:LCJ458789 LME458772:LMF458789 LWA458772:LWB458789 MFW458772:MFX458789 MPS458772:MPT458789 MZO458772:MZP458789 NJK458772:NJL458789 NTG458772:NTH458789 ODC458772:ODD458789 OMY458772:OMZ458789 OWU458772:OWV458789 PGQ458772:PGR458789 PQM458772:PQN458789 QAI458772:QAJ458789 QKE458772:QKF458789 QUA458772:QUB458789 RDW458772:RDX458789 RNS458772:RNT458789 RXO458772:RXP458789 SHK458772:SHL458789 SRG458772:SRH458789 TBC458772:TBD458789 TKY458772:TKZ458789 TUU458772:TUV458789 UEQ458772:UER458789 UOM458772:UON458789 UYI458772:UYJ458789 VIE458772:VIF458789 VSA458772:VSB458789 WBW458772:WBX458789 WLS458772:WLT458789 WVO458772:WVP458789 G524308:H524325 JC524308:JD524325 SY524308:SZ524325 ACU524308:ACV524325 AMQ524308:AMR524325 AWM524308:AWN524325 BGI524308:BGJ524325 BQE524308:BQF524325 CAA524308:CAB524325 CJW524308:CJX524325 CTS524308:CTT524325 DDO524308:DDP524325 DNK524308:DNL524325 DXG524308:DXH524325 EHC524308:EHD524325 EQY524308:EQZ524325 FAU524308:FAV524325 FKQ524308:FKR524325 FUM524308:FUN524325 GEI524308:GEJ524325 GOE524308:GOF524325 GYA524308:GYB524325 HHW524308:HHX524325 HRS524308:HRT524325 IBO524308:IBP524325 ILK524308:ILL524325 IVG524308:IVH524325 JFC524308:JFD524325 JOY524308:JOZ524325 JYU524308:JYV524325 KIQ524308:KIR524325 KSM524308:KSN524325 LCI524308:LCJ524325 LME524308:LMF524325 LWA524308:LWB524325 MFW524308:MFX524325 MPS524308:MPT524325 MZO524308:MZP524325 NJK524308:NJL524325 NTG524308:NTH524325 ODC524308:ODD524325 OMY524308:OMZ524325 OWU524308:OWV524325 PGQ524308:PGR524325 PQM524308:PQN524325 QAI524308:QAJ524325 QKE524308:QKF524325 QUA524308:QUB524325 RDW524308:RDX524325 RNS524308:RNT524325 RXO524308:RXP524325 SHK524308:SHL524325 SRG524308:SRH524325 TBC524308:TBD524325 TKY524308:TKZ524325 TUU524308:TUV524325 UEQ524308:UER524325 UOM524308:UON524325 UYI524308:UYJ524325 VIE524308:VIF524325 VSA524308:VSB524325 WBW524308:WBX524325 WLS524308:WLT524325 WVO524308:WVP524325 G589844:H589861 JC589844:JD589861 SY589844:SZ589861 ACU589844:ACV589861 AMQ589844:AMR589861 AWM589844:AWN589861 BGI589844:BGJ589861 BQE589844:BQF589861 CAA589844:CAB589861 CJW589844:CJX589861 CTS589844:CTT589861 DDO589844:DDP589861 DNK589844:DNL589861 DXG589844:DXH589861 EHC589844:EHD589861 EQY589844:EQZ589861 FAU589844:FAV589861 FKQ589844:FKR589861 FUM589844:FUN589861 GEI589844:GEJ589861 GOE589844:GOF589861 GYA589844:GYB589861 HHW589844:HHX589861 HRS589844:HRT589861 IBO589844:IBP589861 ILK589844:ILL589861 IVG589844:IVH589861 JFC589844:JFD589861 JOY589844:JOZ589861 JYU589844:JYV589861 KIQ589844:KIR589861 KSM589844:KSN589861 LCI589844:LCJ589861 LME589844:LMF589861 LWA589844:LWB589861 MFW589844:MFX589861 MPS589844:MPT589861 MZO589844:MZP589861 NJK589844:NJL589861 NTG589844:NTH589861 ODC589844:ODD589861 OMY589844:OMZ589861 OWU589844:OWV589861 PGQ589844:PGR589861 PQM589844:PQN589861 QAI589844:QAJ589861 QKE589844:QKF589861 QUA589844:QUB589861 RDW589844:RDX589861 RNS589844:RNT589861 RXO589844:RXP589861 SHK589844:SHL589861 SRG589844:SRH589861 TBC589844:TBD589861 TKY589844:TKZ589861 TUU589844:TUV589861 UEQ589844:UER589861 UOM589844:UON589861 UYI589844:UYJ589861 VIE589844:VIF589861 VSA589844:VSB589861 WBW589844:WBX589861 WLS589844:WLT589861 WVO589844:WVP589861 G655380:H655397 JC655380:JD655397 SY655380:SZ655397 ACU655380:ACV655397 AMQ655380:AMR655397 AWM655380:AWN655397 BGI655380:BGJ655397 BQE655380:BQF655397 CAA655380:CAB655397 CJW655380:CJX655397 CTS655380:CTT655397 DDO655380:DDP655397 DNK655380:DNL655397 DXG655380:DXH655397 EHC655380:EHD655397 EQY655380:EQZ655397 FAU655380:FAV655397 FKQ655380:FKR655397 FUM655380:FUN655397 GEI655380:GEJ655397 GOE655380:GOF655397 GYA655380:GYB655397 HHW655380:HHX655397 HRS655380:HRT655397 IBO655380:IBP655397 ILK655380:ILL655397 IVG655380:IVH655397 JFC655380:JFD655397 JOY655380:JOZ655397 JYU655380:JYV655397 KIQ655380:KIR655397 KSM655380:KSN655397 LCI655380:LCJ655397 LME655380:LMF655397 LWA655380:LWB655397 MFW655380:MFX655397 MPS655380:MPT655397 MZO655380:MZP655397 NJK655380:NJL655397 NTG655380:NTH655397 ODC655380:ODD655397 OMY655380:OMZ655397 OWU655380:OWV655397 PGQ655380:PGR655397 PQM655380:PQN655397 QAI655380:QAJ655397 QKE655380:QKF655397 QUA655380:QUB655397 RDW655380:RDX655397 RNS655380:RNT655397 RXO655380:RXP655397 SHK655380:SHL655397 SRG655380:SRH655397 TBC655380:TBD655397 TKY655380:TKZ655397 TUU655380:TUV655397 UEQ655380:UER655397 UOM655380:UON655397 UYI655380:UYJ655397 VIE655380:VIF655397 VSA655380:VSB655397 WBW655380:WBX655397 WLS655380:WLT655397 WVO655380:WVP655397 G720916:H720933 JC720916:JD720933 SY720916:SZ720933 ACU720916:ACV720933 AMQ720916:AMR720933 AWM720916:AWN720933 BGI720916:BGJ720933 BQE720916:BQF720933 CAA720916:CAB720933 CJW720916:CJX720933 CTS720916:CTT720933 DDO720916:DDP720933 DNK720916:DNL720933 DXG720916:DXH720933 EHC720916:EHD720933 EQY720916:EQZ720933 FAU720916:FAV720933 FKQ720916:FKR720933 FUM720916:FUN720933 GEI720916:GEJ720933 GOE720916:GOF720933 GYA720916:GYB720933 HHW720916:HHX720933 HRS720916:HRT720933 IBO720916:IBP720933 ILK720916:ILL720933 IVG720916:IVH720933 JFC720916:JFD720933 JOY720916:JOZ720933 JYU720916:JYV720933 KIQ720916:KIR720933 KSM720916:KSN720933 LCI720916:LCJ720933 LME720916:LMF720933 LWA720916:LWB720933 MFW720916:MFX720933 MPS720916:MPT720933 MZO720916:MZP720933 NJK720916:NJL720933 NTG720916:NTH720933 ODC720916:ODD720933 OMY720916:OMZ720933 OWU720916:OWV720933 PGQ720916:PGR720933 PQM720916:PQN720933 QAI720916:QAJ720933 QKE720916:QKF720933 QUA720916:QUB720933 RDW720916:RDX720933 RNS720916:RNT720933 RXO720916:RXP720933 SHK720916:SHL720933 SRG720916:SRH720933 TBC720916:TBD720933 TKY720916:TKZ720933 TUU720916:TUV720933 UEQ720916:UER720933 UOM720916:UON720933 UYI720916:UYJ720933 VIE720916:VIF720933 VSA720916:VSB720933 WBW720916:WBX720933 WLS720916:WLT720933 WVO720916:WVP720933 G786452:H786469 JC786452:JD786469 SY786452:SZ786469 ACU786452:ACV786469 AMQ786452:AMR786469 AWM786452:AWN786469 BGI786452:BGJ786469 BQE786452:BQF786469 CAA786452:CAB786469 CJW786452:CJX786469 CTS786452:CTT786469 DDO786452:DDP786469 DNK786452:DNL786469 DXG786452:DXH786469 EHC786452:EHD786469 EQY786452:EQZ786469 FAU786452:FAV786469 FKQ786452:FKR786469 FUM786452:FUN786469 GEI786452:GEJ786469 GOE786452:GOF786469 GYA786452:GYB786469 HHW786452:HHX786469 HRS786452:HRT786469 IBO786452:IBP786469 ILK786452:ILL786469 IVG786452:IVH786469 JFC786452:JFD786469 JOY786452:JOZ786469 JYU786452:JYV786469 KIQ786452:KIR786469 KSM786452:KSN786469 LCI786452:LCJ786469 LME786452:LMF786469 LWA786452:LWB786469 MFW786452:MFX786469 MPS786452:MPT786469 MZO786452:MZP786469 NJK786452:NJL786469 NTG786452:NTH786469 ODC786452:ODD786469 OMY786452:OMZ786469 OWU786452:OWV786469 PGQ786452:PGR786469 PQM786452:PQN786469 QAI786452:QAJ786469 QKE786452:QKF786469 QUA786452:QUB786469 RDW786452:RDX786469 RNS786452:RNT786469 RXO786452:RXP786469 SHK786452:SHL786469 SRG786452:SRH786469 TBC786452:TBD786469 TKY786452:TKZ786469 TUU786452:TUV786469 UEQ786452:UER786469 UOM786452:UON786469 UYI786452:UYJ786469 VIE786452:VIF786469 VSA786452:VSB786469 WBW786452:WBX786469 WLS786452:WLT786469 WVO786452:WVP786469 G851988:H852005 JC851988:JD852005 SY851988:SZ852005 ACU851988:ACV852005 AMQ851988:AMR852005 AWM851988:AWN852005 BGI851988:BGJ852005 BQE851988:BQF852005 CAA851988:CAB852005 CJW851988:CJX852005 CTS851988:CTT852005 DDO851988:DDP852005 DNK851988:DNL852005 DXG851988:DXH852005 EHC851988:EHD852005 EQY851988:EQZ852005 FAU851988:FAV852005 FKQ851988:FKR852005 FUM851988:FUN852005 GEI851988:GEJ852005 GOE851988:GOF852005 GYA851988:GYB852005 HHW851988:HHX852005 HRS851988:HRT852005 IBO851988:IBP852005 ILK851988:ILL852005 IVG851988:IVH852005 JFC851988:JFD852005 JOY851988:JOZ852005 JYU851988:JYV852005 KIQ851988:KIR852005 KSM851988:KSN852005 LCI851988:LCJ852005 LME851988:LMF852005 LWA851988:LWB852005 MFW851988:MFX852005 MPS851988:MPT852005 MZO851988:MZP852005 NJK851988:NJL852005 NTG851988:NTH852005 ODC851988:ODD852005 OMY851988:OMZ852005 OWU851988:OWV852005 PGQ851988:PGR852005 PQM851988:PQN852005 QAI851988:QAJ852005 QKE851988:QKF852005 QUA851988:QUB852005 RDW851988:RDX852005 RNS851988:RNT852005 RXO851988:RXP852005 SHK851988:SHL852005 SRG851988:SRH852005 TBC851988:TBD852005 TKY851988:TKZ852005 TUU851988:TUV852005 UEQ851988:UER852005 UOM851988:UON852005 UYI851988:UYJ852005 VIE851988:VIF852005 VSA851988:VSB852005 WBW851988:WBX852005 WLS851988:WLT852005 WVO851988:WVP852005 G917524:H917541 JC917524:JD917541 SY917524:SZ917541 ACU917524:ACV917541 AMQ917524:AMR917541 AWM917524:AWN917541 BGI917524:BGJ917541 BQE917524:BQF917541 CAA917524:CAB917541 CJW917524:CJX917541 CTS917524:CTT917541 DDO917524:DDP917541 DNK917524:DNL917541 DXG917524:DXH917541 EHC917524:EHD917541 EQY917524:EQZ917541 FAU917524:FAV917541 FKQ917524:FKR917541 FUM917524:FUN917541 GEI917524:GEJ917541 GOE917524:GOF917541 GYA917524:GYB917541 HHW917524:HHX917541 HRS917524:HRT917541 IBO917524:IBP917541 ILK917524:ILL917541 IVG917524:IVH917541 JFC917524:JFD917541 JOY917524:JOZ917541 JYU917524:JYV917541 KIQ917524:KIR917541 KSM917524:KSN917541 LCI917524:LCJ917541 LME917524:LMF917541 LWA917524:LWB917541 MFW917524:MFX917541 MPS917524:MPT917541 MZO917524:MZP917541 NJK917524:NJL917541 NTG917524:NTH917541 ODC917524:ODD917541 OMY917524:OMZ917541 OWU917524:OWV917541 PGQ917524:PGR917541 PQM917524:PQN917541 QAI917524:QAJ917541 QKE917524:QKF917541 QUA917524:QUB917541 RDW917524:RDX917541 RNS917524:RNT917541 RXO917524:RXP917541 SHK917524:SHL917541 SRG917524:SRH917541 TBC917524:TBD917541 TKY917524:TKZ917541 TUU917524:TUV917541 UEQ917524:UER917541 UOM917524:UON917541 UYI917524:UYJ917541 VIE917524:VIF917541 VSA917524:VSB917541 WBW917524:WBX917541 WLS917524:WLT917541 WVO917524:WVP917541 G983060:H983077 JC983060:JD983077 SY983060:SZ983077 ACU983060:ACV983077 AMQ983060:AMR983077 AWM983060:AWN983077 BGI983060:BGJ983077 BQE983060:BQF983077 CAA983060:CAB983077 CJW983060:CJX983077 CTS983060:CTT983077 DDO983060:DDP983077 DNK983060:DNL983077 DXG983060:DXH983077 EHC983060:EHD983077 EQY983060:EQZ983077 FAU983060:FAV983077 FKQ983060:FKR983077 FUM983060:FUN983077 GEI983060:GEJ983077 GOE983060:GOF983077 GYA983060:GYB983077 HHW983060:HHX983077 HRS983060:HRT983077 IBO983060:IBP983077 ILK983060:ILL983077 IVG983060:IVH983077 JFC983060:JFD983077 JOY983060:JOZ983077 JYU983060:JYV983077 KIQ983060:KIR983077 KSM983060:KSN983077 LCI983060:LCJ983077 LME983060:LMF983077 LWA983060:LWB983077 MFW983060:MFX983077 MPS983060:MPT983077 MZO983060:MZP983077 NJK983060:NJL983077 NTG983060:NTH983077 ODC983060:ODD983077 OMY983060:OMZ983077 OWU983060:OWV983077 PGQ983060:PGR983077 PQM983060:PQN983077 QAI983060:QAJ983077 QKE983060:QKF983077 QUA983060:QUB983077 RDW983060:RDX983077 RNS983060:RNT983077 RXO983060:RXP983077 SHK983060:SHL983077 SRG983060:SRH983077 TBC983060:TBD983077 TKY983060:TKZ983077 TUU983060:TUV983077 UEQ983060:UER983077 UOM983060:UON983077 UYI983060:UYJ983077 VIE983060:VIF983077 VSA983060:VSB983077 WBW983060:WBX983077 WLS983060:WLT983077 WVO983060:WVP983077" xr:uid="{EBA3D81A-E115-41FA-A59A-3517DE2E592C}">
      <formula1>-1.79769313486231E+100</formula1>
      <formula2>1.79769313486231E+100</formula2>
    </dataValidation>
  </dataValidations>
  <printOptions horizontalCentered="1"/>
  <pageMargins left="0.78740157480314965" right="0.39370078740157483" top="0.74803149606299213" bottom="0.74803149606299213" header="0.31496062992125984" footer="0.31496062992125984"/>
  <pageSetup scale="56"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22</vt:i4>
      </vt:variant>
    </vt:vector>
  </HeadingPairs>
  <TitlesOfParts>
    <vt:vector size="23" baseType="lpstr">
      <vt:lpstr>Formato 2</vt:lpstr>
      <vt:lpstr>DEUDA_CONT_FIN_01</vt:lpstr>
      <vt:lpstr>DEUDA_CONT_FIN_02</vt:lpstr>
      <vt:lpstr>DEUDA_CONT_FIN_03</vt:lpstr>
      <vt:lpstr>DEUDA_CONT_FIN_04</vt:lpstr>
      <vt:lpstr>DEUDA_CONT_FIN_05</vt:lpstr>
      <vt:lpstr>DEUDA_CONT_FIN_06</vt:lpstr>
      <vt:lpstr>DEUDA_CONT_FIN_07</vt:lpstr>
      <vt:lpstr>fgsgfdfdfzxvzcvczv</vt:lpstr>
      <vt:lpstr>gfhdhdgh</vt:lpstr>
      <vt:lpstr>OB_CORTO_PLAZO_FIN_01</vt:lpstr>
      <vt:lpstr>OB_CORTO_PLAZO_FIN_02</vt:lpstr>
      <vt:lpstr>OB_CORTO_PLAZO_FIN_03</vt:lpstr>
      <vt:lpstr>OB_CORTO_PLAZO_FIN_04</vt:lpstr>
      <vt:lpstr>OB_CORTO_PLAZO_FIN_05</vt:lpstr>
      <vt:lpstr>VALOR_INS_BCC_FIN_01</vt:lpstr>
      <vt:lpstr>VALOR_INS_BCC_FIN_02</vt:lpstr>
      <vt:lpstr>VALOR_INS_BCC_FIN_03</vt:lpstr>
      <vt:lpstr>VALOR_INS_BCC_FIN_04</vt:lpstr>
      <vt:lpstr>VALOR_INS_BCC_FIN_05</vt:lpstr>
      <vt:lpstr>VALOR_INS_BCC_FIN_06</vt:lpstr>
      <vt:lpstr>VALOR_INS_BCC_FIN_07</vt:lpstr>
      <vt:lpstr>zfds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acuña</dc:creator>
  <cp:lastModifiedBy>Juan acuña</cp:lastModifiedBy>
  <dcterms:created xsi:type="dcterms:W3CDTF">2025-01-23T19:25:25Z</dcterms:created>
  <dcterms:modified xsi:type="dcterms:W3CDTF">2025-01-23T19:25:37Z</dcterms:modified>
</cp:coreProperties>
</file>