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475" windowHeight="10035"/>
  </bookViews>
  <sheets>
    <sheet name="25%AjDef2013" sheetId="5" r:id="rId1"/>
  </sheets>
  <definedNames>
    <definedName name="_xlnm.Print_Area" localSheetId="0">'25%AjDef2013'!$A$1:$F$31</definedName>
  </definedNames>
  <calcPr calcId="145621"/>
</workbook>
</file>

<file path=xl/calcChain.xml><?xml version="1.0" encoding="utf-8"?>
<calcChain xmlns="http://schemas.openxmlformats.org/spreadsheetml/2006/main">
  <c r="F11" i="5" l="1"/>
  <c r="F12" i="5"/>
  <c r="F13" i="5"/>
  <c r="F14" i="5"/>
  <c r="F15" i="5"/>
  <c r="F16" i="5"/>
  <c r="F17" i="5"/>
  <c r="F18" i="5"/>
  <c r="F19" i="5"/>
  <c r="F20" i="5"/>
  <c r="F10" i="5"/>
  <c r="C22" i="5"/>
  <c r="D22" i="5"/>
  <c r="E22" i="5"/>
  <c r="B22" i="5"/>
  <c r="C25" i="5"/>
  <c r="E31" i="5"/>
  <c r="C31" i="5"/>
  <c r="C6" i="5"/>
  <c r="F22" i="5" l="1"/>
</calcChain>
</file>

<file path=xl/sharedStrings.xml><?xml version="1.0" encoding="utf-8"?>
<sst xmlns="http://schemas.openxmlformats.org/spreadsheetml/2006/main" count="38" uniqueCount="33">
  <si>
    <t>MUNICIPIOS</t>
  </si>
  <si>
    <t>CALAKMUL</t>
  </si>
  <si>
    <t>CALKINI</t>
  </si>
  <si>
    <t>CAMPECHE</t>
  </si>
  <si>
    <t>CANDELARIA</t>
  </si>
  <si>
    <t>CHAMPOTON</t>
  </si>
  <si>
    <t>ESCARCEGA</t>
  </si>
  <si>
    <t>HECELCHAKAN</t>
  </si>
  <si>
    <t>HOPELCHEN</t>
  </si>
  <si>
    <t>PALIZADA</t>
  </si>
  <si>
    <t>TENABO</t>
  </si>
  <si>
    <t>TOTAL</t>
  </si>
  <si>
    <t>FONDO GENERAL</t>
  </si>
  <si>
    <t>FOMENTO MUNICIPAL</t>
  </si>
  <si>
    <t>I.E.P.S.</t>
  </si>
  <si>
    <t>FOMENTO</t>
  </si>
  <si>
    <t>MUNICIPAL</t>
  </si>
  <si>
    <t>CARMEN</t>
  </si>
  <si>
    <t>SUMA</t>
  </si>
  <si>
    <t>X 24%=</t>
  </si>
  <si>
    <t>X 20%=</t>
  </si>
  <si>
    <t>FONDO DE FISCALIZACIÓN Y RECAUDACIÓN</t>
  </si>
  <si>
    <t xml:space="preserve"> </t>
  </si>
  <si>
    <t xml:space="preserve">X 100%= </t>
  </si>
  <si>
    <t>IMP. ESPECIALES</t>
  </si>
  <si>
    <t>ESTADO</t>
  </si>
  <si>
    <t xml:space="preserve">PARTICIPACIONES A MUNICIPIOS </t>
  </si>
  <si>
    <t xml:space="preserve"> 1</t>
  </si>
  <si>
    <t xml:space="preserve"> 2</t>
  </si>
  <si>
    <t xml:space="preserve"> 3</t>
  </si>
  <si>
    <t xml:space="preserve"> 4</t>
  </si>
  <si>
    <t>25% SEGUNDA PARCIALIDAD DEL AJUSTE DEFINITIVO 2013</t>
  </si>
  <si>
    <t>SUMA(1-4)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</si>
</sst>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\ \ \ #\'\ ###\ \,##0.00"/>
    <numFmt numFmtId="168" formatCode="&quot;$&quot;\ \ #\ ###\'\ ###\ \,##0.00"/>
    <numFmt numFmtId="169" formatCode="&quot;$&quot;\ \ #\ \,\ ###\'\ ###\ \,##0.00"/>
    <numFmt numFmtId="171" formatCode="_-[$€-2]* #,##0.00_-;\-[$€-2]* #,##0.00_-;_-[$€-2]* &quot;-&quot;??_-"/>
  </numFmts>
  <fonts count="13">
    <font>
      <sz val="10"/>
      <name val="Arial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1"/>
      <name val="Arial Unicode MS"/>
      <family val="2"/>
    </font>
    <font>
      <b/>
      <sz val="11"/>
      <name val="Arial Unicode MS"/>
      <family val="2"/>
    </font>
    <font>
      <b/>
      <sz val="10"/>
      <name val="Arial Unicode MS"/>
      <family val="2"/>
    </font>
    <font>
      <b/>
      <u/>
      <sz val="11"/>
      <name val="Arial Unicode MS"/>
      <family val="2"/>
    </font>
    <font>
      <b/>
      <u/>
      <sz val="10"/>
      <name val="Arial Unicode MS"/>
      <family val="2"/>
    </font>
    <font>
      <b/>
      <sz val="14"/>
      <name val="Arial Unicode MS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8"/>
      <color indexed="11"/>
      <name val="Arial, Sans-serif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3" fillId="0" borderId="0">
      <alignment wrapTex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3" applyFont="1" applyAlignment="1">
      <alignment vertical="center"/>
    </xf>
    <xf numFmtId="0" fontId="4" fillId="0" borderId="0" xfId="3" applyFont="1" applyFill="1" applyAlignment="1">
      <alignment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/>
    </xf>
    <xf numFmtId="49" fontId="8" fillId="2" borderId="4" xfId="3" applyNumberFormat="1" applyFont="1" applyFill="1" applyBorder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4" fillId="2" borderId="3" xfId="3" applyFont="1" applyFill="1" applyBorder="1" applyAlignment="1">
      <alignment vertical="center"/>
    </xf>
    <xf numFmtId="4" fontId="4" fillId="2" borderId="3" xfId="3" applyNumberFormat="1" applyFont="1" applyFill="1" applyBorder="1" applyAlignment="1">
      <alignment vertical="center"/>
    </xf>
    <xf numFmtId="4" fontId="5" fillId="3" borderId="3" xfId="3" applyNumberFormat="1" applyFont="1" applyFill="1" applyBorder="1" applyAlignment="1">
      <alignment vertical="center"/>
    </xf>
    <xf numFmtId="0" fontId="4" fillId="4" borderId="0" xfId="3" applyFont="1" applyFill="1" applyAlignment="1">
      <alignment vertical="center"/>
    </xf>
    <xf numFmtId="0" fontId="4" fillId="2" borderId="2" xfId="3" applyFont="1" applyFill="1" applyBorder="1" applyAlignment="1">
      <alignment vertical="center"/>
    </xf>
    <xf numFmtId="4" fontId="4" fillId="2" borderId="2" xfId="3" applyNumberFormat="1" applyFont="1" applyFill="1" applyBorder="1" applyAlignment="1">
      <alignment vertical="center"/>
    </xf>
    <xf numFmtId="4" fontId="5" fillId="3" borderId="2" xfId="3" applyNumberFormat="1" applyFont="1" applyFill="1" applyBorder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vertical="center"/>
    </xf>
    <xf numFmtId="4" fontId="4" fillId="2" borderId="4" xfId="3" applyNumberFormat="1" applyFont="1" applyFill="1" applyBorder="1" applyAlignment="1">
      <alignment vertical="center"/>
    </xf>
    <xf numFmtId="4" fontId="5" fillId="3" borderId="4" xfId="3" applyNumberFormat="1" applyFont="1" applyFill="1" applyBorder="1" applyAlignment="1">
      <alignment vertical="center"/>
    </xf>
    <xf numFmtId="0" fontId="4" fillId="0" borderId="0" xfId="3" applyFont="1" applyAlignment="1" applyProtection="1">
      <alignment vertical="center"/>
    </xf>
    <xf numFmtId="9" fontId="4" fillId="0" borderId="0" xfId="5" applyFont="1" applyAlignment="1">
      <alignment horizontal="center" vertical="center"/>
    </xf>
    <xf numFmtId="44" fontId="4" fillId="0" borderId="0" xfId="3" applyNumberFormat="1" applyFont="1" applyAlignment="1">
      <alignment vertical="center"/>
    </xf>
    <xf numFmtId="0" fontId="4" fillId="2" borderId="0" xfId="3" applyFont="1" applyFill="1" applyAlignment="1">
      <alignment vertical="center"/>
    </xf>
    <xf numFmtId="4" fontId="4" fillId="2" borderId="0" xfId="3" applyNumberFormat="1" applyFont="1" applyFill="1" applyAlignment="1">
      <alignment vertical="center"/>
    </xf>
    <xf numFmtId="40" fontId="4" fillId="2" borderId="0" xfId="3" applyNumberFormat="1" applyFont="1" applyFill="1" applyAlignment="1">
      <alignment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vertical="center"/>
    </xf>
    <xf numFmtId="164" fontId="4" fillId="0" borderId="0" xfId="2" applyNumberFormat="1" applyFont="1" applyAlignment="1">
      <alignment vertical="center"/>
    </xf>
    <xf numFmtId="168" fontId="4" fillId="0" borderId="0" xfId="2" applyNumberFormat="1" applyFont="1" applyBorder="1" applyAlignment="1">
      <alignment vertical="center"/>
    </xf>
    <xf numFmtId="49" fontId="7" fillId="3" borderId="4" xfId="3" applyNumberFormat="1" applyFont="1" applyFill="1" applyBorder="1" applyAlignment="1">
      <alignment horizontal="center" vertical="center"/>
    </xf>
    <xf numFmtId="168" fontId="5" fillId="0" borderId="1" xfId="2" applyNumberFormat="1" applyFont="1" applyBorder="1" applyAlignment="1">
      <alignment vertical="center"/>
    </xf>
    <xf numFmtId="169" fontId="5" fillId="0" borderId="0" xfId="2" applyNumberFormat="1" applyFont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0" xfId="3" applyFont="1" applyAlignment="1" applyProtection="1">
      <alignment horizontal="left" vertical="center"/>
    </xf>
    <xf numFmtId="0" fontId="5" fillId="0" borderId="0" xfId="3" applyFont="1" applyAlignment="1" applyProtection="1">
      <alignment horizontal="center" vertical="center"/>
    </xf>
    <xf numFmtId="0" fontId="4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6" fillId="2" borderId="2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9" fillId="0" borderId="0" xfId="3" applyFont="1" applyAlignment="1">
      <alignment horizontal="center" vertical="center" wrapText="1"/>
    </xf>
  </cellXfs>
  <cellStyles count="47">
    <cellStyle name="Euro" xfId="8"/>
    <cellStyle name="Euro 2" xfId="9"/>
    <cellStyle name="Millares" xfId="1" builtinId="3"/>
    <cellStyle name="Millares 2" xfId="10"/>
    <cellStyle name="Millares 2 2" xfId="11"/>
    <cellStyle name="Millares 3" xfId="12"/>
    <cellStyle name="Millares 4" xfId="13"/>
    <cellStyle name="Moneda" xfId="2" builtinId="4"/>
    <cellStyle name="Moneda 2" xfId="6"/>
    <cellStyle name="Moneda 2 2" xfId="14"/>
    <cellStyle name="Moneda 3" xfId="15"/>
    <cellStyle name="Normal" xfId="0" builtinId="0"/>
    <cellStyle name="Normal 10" xfId="16"/>
    <cellStyle name="Normal 11" xfId="17"/>
    <cellStyle name="Normal 2" xfId="3"/>
    <cellStyle name="Normal 2 2" xfId="4"/>
    <cellStyle name="Normal 2 2 2" xfId="18"/>
    <cellStyle name="Normal 2 3" xfId="19"/>
    <cellStyle name="Normal 2 4" xfId="20"/>
    <cellStyle name="Normal 2_DESGLOCE DE FONDOS X MUNICIPIOS AGOSTO 2009" xfId="21"/>
    <cellStyle name="Normal 3" xfId="22"/>
    <cellStyle name="Normal 3 2" xfId="23"/>
    <cellStyle name="Normal 3 3" xfId="24"/>
    <cellStyle name="Normal 3_Ingresos Extraordinarios 2009" xfId="25"/>
    <cellStyle name="Normal 4" xfId="26"/>
    <cellStyle name="Normal 4 2" xfId="27"/>
    <cellStyle name="Normal 5" xfId="28"/>
    <cellStyle name="Normal 6" xfId="29"/>
    <cellStyle name="Normal 7" xfId="30"/>
    <cellStyle name="Normal 8" xfId="31"/>
    <cellStyle name="Normal 9" xfId="32"/>
    <cellStyle name="Porcentaje 2" xfId="7"/>
    <cellStyle name="Porcentaje 3" xfId="33"/>
    <cellStyle name="Porcentaje 4" xfId="34"/>
    <cellStyle name="Porcentual 2" xfId="35"/>
    <cellStyle name="Porcentual 2 2" xfId="36"/>
    <cellStyle name="Porcentual 2 3" xfId="37"/>
    <cellStyle name="Porcentual 2 3 2" xfId="38"/>
    <cellStyle name="Porcentual 3" xfId="5"/>
    <cellStyle name="Porcentual 3 2" xfId="39"/>
    <cellStyle name="Porcentual 4" xfId="40"/>
    <cellStyle name="Porcentual 4 2" xfId="41"/>
    <cellStyle name="Porcentual 5" xfId="42"/>
    <cellStyle name="Porcentual 5 2" xfId="43"/>
    <cellStyle name="Porcentual 6" xfId="44"/>
    <cellStyle name="Porcentual 7" xfId="45"/>
    <cellStyle name="Porcentual 7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27</xdr:row>
      <xdr:rowOff>0</xdr:rowOff>
    </xdr:from>
    <xdr:to>
      <xdr:col>3</xdr:col>
      <xdr:colOff>608838</xdr:colOff>
      <xdr:row>27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276725" y="72485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27</xdr:row>
      <xdr:rowOff>0</xdr:rowOff>
    </xdr:from>
    <xdr:to>
      <xdr:col>3</xdr:col>
      <xdr:colOff>608838</xdr:colOff>
      <xdr:row>27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4276725" y="78200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27</xdr:row>
      <xdr:rowOff>0</xdr:rowOff>
    </xdr:from>
    <xdr:to>
      <xdr:col>3</xdr:col>
      <xdr:colOff>608838</xdr:colOff>
      <xdr:row>27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4276725" y="72485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27</xdr:row>
      <xdr:rowOff>0</xdr:rowOff>
    </xdr:from>
    <xdr:to>
      <xdr:col>3</xdr:col>
      <xdr:colOff>608838</xdr:colOff>
      <xdr:row>27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4276725" y="75342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4276725" y="83915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4276725" y="8677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4276725" y="89630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4276725" y="95345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4276725" y="89630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4276725" y="92487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27</xdr:row>
      <xdr:rowOff>0</xdr:rowOff>
    </xdr:from>
    <xdr:to>
      <xdr:col>3</xdr:col>
      <xdr:colOff>608838</xdr:colOff>
      <xdr:row>27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4276725" y="78200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27</xdr:row>
      <xdr:rowOff>0</xdr:rowOff>
    </xdr:from>
    <xdr:to>
      <xdr:col>3</xdr:col>
      <xdr:colOff>608838</xdr:colOff>
      <xdr:row>27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4276725" y="75342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4276725" y="83915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4276725" y="8677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4276725" y="89630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4276725" y="89630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4276725" y="92487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27</xdr:row>
      <xdr:rowOff>0</xdr:rowOff>
    </xdr:from>
    <xdr:to>
      <xdr:col>3</xdr:col>
      <xdr:colOff>608838</xdr:colOff>
      <xdr:row>27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4276725" y="75342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4276725" y="83915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4276725" y="83915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4276725" y="8677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4276725" y="8677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4276725" y="89630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4276725" y="89630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4276725" y="92487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27</xdr:row>
      <xdr:rowOff>0</xdr:rowOff>
    </xdr:from>
    <xdr:to>
      <xdr:col>3</xdr:col>
      <xdr:colOff>608838</xdr:colOff>
      <xdr:row>27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4276725" y="78200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27</xdr:row>
      <xdr:rowOff>0</xdr:rowOff>
    </xdr:from>
    <xdr:to>
      <xdr:col>3</xdr:col>
      <xdr:colOff>608838</xdr:colOff>
      <xdr:row>27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4276725" y="78200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27</xdr:row>
      <xdr:rowOff>0</xdr:rowOff>
    </xdr:from>
    <xdr:to>
      <xdr:col>3</xdr:col>
      <xdr:colOff>608838</xdr:colOff>
      <xdr:row>27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4276725" y="78200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28</xdr:row>
      <xdr:rowOff>0</xdr:rowOff>
    </xdr:from>
    <xdr:to>
      <xdr:col>3</xdr:col>
      <xdr:colOff>608838</xdr:colOff>
      <xdr:row>28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4276725" y="8105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27</xdr:row>
      <xdr:rowOff>0</xdr:rowOff>
    </xdr:from>
    <xdr:to>
      <xdr:col>3</xdr:col>
      <xdr:colOff>608838</xdr:colOff>
      <xdr:row>27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4276725" y="78200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28</xdr:row>
      <xdr:rowOff>0</xdr:rowOff>
    </xdr:from>
    <xdr:to>
      <xdr:col>3</xdr:col>
      <xdr:colOff>608838</xdr:colOff>
      <xdr:row>28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4276725" y="8105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27</xdr:row>
      <xdr:rowOff>0</xdr:rowOff>
    </xdr:from>
    <xdr:to>
      <xdr:col>3</xdr:col>
      <xdr:colOff>608838</xdr:colOff>
      <xdr:row>27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4276725" y="78200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27</xdr:row>
      <xdr:rowOff>0</xdr:rowOff>
    </xdr:from>
    <xdr:to>
      <xdr:col>3</xdr:col>
      <xdr:colOff>608838</xdr:colOff>
      <xdr:row>27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4276725" y="78200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28</xdr:row>
      <xdr:rowOff>0</xdr:rowOff>
    </xdr:from>
    <xdr:to>
      <xdr:col>3</xdr:col>
      <xdr:colOff>608838</xdr:colOff>
      <xdr:row>28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4276725" y="8105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28</xdr:row>
      <xdr:rowOff>0</xdr:rowOff>
    </xdr:from>
    <xdr:to>
      <xdr:col>3</xdr:col>
      <xdr:colOff>608838</xdr:colOff>
      <xdr:row>28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4276725" y="8105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28</xdr:row>
      <xdr:rowOff>0</xdr:rowOff>
    </xdr:from>
    <xdr:to>
      <xdr:col>3</xdr:col>
      <xdr:colOff>608838</xdr:colOff>
      <xdr:row>28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4276725" y="8105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4276725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4276725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4276725" y="9534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4276725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4276725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4276725" y="9534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4276725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4276725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4276725" y="9534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361950</xdr:colOff>
      <xdr:row>30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4276725" y="9534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361950</xdr:colOff>
      <xdr:row>30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4276725" y="9534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361950</xdr:colOff>
      <xdr:row>30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4276725" y="9534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149679</xdr:colOff>
      <xdr:row>0</xdr:row>
      <xdr:rowOff>27215</xdr:rowOff>
    </xdr:from>
    <xdr:to>
      <xdr:col>0</xdr:col>
      <xdr:colOff>1034142</xdr:colOff>
      <xdr:row>4</xdr:row>
      <xdr:rowOff>182280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9" y="27215"/>
          <a:ext cx="884463" cy="1243636"/>
        </a:xfrm>
        <a:prstGeom prst="rect">
          <a:avLst/>
        </a:prstGeom>
      </xdr:spPr>
    </xdr:pic>
    <xdr:clientData/>
  </xdr:twoCellAnchor>
  <xdr:twoCellAnchor editAs="oneCell">
    <xdr:from>
      <xdr:col>4</xdr:col>
      <xdr:colOff>1483178</xdr:colOff>
      <xdr:row>0</xdr:row>
      <xdr:rowOff>68037</xdr:rowOff>
    </xdr:from>
    <xdr:to>
      <xdr:col>5</xdr:col>
      <xdr:colOff>1455068</xdr:colOff>
      <xdr:row>3</xdr:row>
      <xdr:rowOff>239813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9678" y="68037"/>
          <a:ext cx="1468676" cy="892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33"/>
  <sheetViews>
    <sheetView showGridLines="0" tabSelected="1" zoomScale="70" zoomScaleNormal="70" zoomScaleSheetLayoutView="70" zoomScalePageLayoutView="53" workbookViewId="0">
      <selection activeCell="H3" sqref="H3"/>
    </sheetView>
  </sheetViews>
  <sheetFormatPr baseColWidth="10" defaultRowHeight="22.5" customHeight="1"/>
  <cols>
    <col min="1" max="1" width="29.7109375" style="1" customWidth="1"/>
    <col min="2" max="2" width="20.7109375" style="1" customWidth="1"/>
    <col min="3" max="3" width="24.7109375" style="1" customWidth="1"/>
    <col min="4" max="5" width="22.42578125" style="1" customWidth="1"/>
    <col min="6" max="6" width="25.42578125" style="1" customWidth="1"/>
    <col min="7" max="7" width="4.42578125" style="2" customWidth="1"/>
    <col min="8" max="13" width="11.42578125" style="2"/>
    <col min="14" max="16384" width="11.42578125" style="1"/>
  </cols>
  <sheetData>
    <row r="1" spans="1:27" s="2" customFormat="1" ht="12" customHeight="1">
      <c r="A1" s="36"/>
      <c r="B1" s="36"/>
      <c r="C1" s="36"/>
      <c r="D1" s="36"/>
      <c r="E1" s="36"/>
      <c r="F1" s="3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2" customFormat="1" ht="22.5" customHeight="1"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2" customFormat="1" ht="22.5" customHeight="1">
      <c r="A3" s="37" t="s">
        <v>26</v>
      </c>
      <c r="B3" s="37"/>
      <c r="C3" s="37"/>
      <c r="D3" s="37"/>
      <c r="E3" s="37"/>
      <c r="F3" s="3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s="2" customFormat="1" ht="28.5" customHeight="1">
      <c r="A4" s="37" t="s">
        <v>31</v>
      </c>
      <c r="B4" s="37"/>
      <c r="C4" s="37"/>
      <c r="D4" s="37"/>
      <c r="E4" s="37"/>
      <c r="F4" s="37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2.5" customHeight="1" thickBot="1"/>
    <row r="6" spans="1:27" ht="22.5" customHeight="1">
      <c r="A6" s="40" t="s">
        <v>0</v>
      </c>
      <c r="B6" s="38" t="s">
        <v>12</v>
      </c>
      <c r="C6" s="38" t="str">
        <f>+A28</f>
        <v>FONDO DE FISCALIZACIÓN Y RECAUDACIÓN</v>
      </c>
      <c r="D6" s="38" t="s">
        <v>13</v>
      </c>
      <c r="E6" s="43" t="s">
        <v>14</v>
      </c>
      <c r="F6" s="3"/>
    </row>
    <row r="7" spans="1:27" ht="22.5" customHeight="1">
      <c r="A7" s="41"/>
      <c r="B7" s="39"/>
      <c r="C7" s="39"/>
      <c r="D7" s="39" t="s">
        <v>15</v>
      </c>
      <c r="E7" s="44"/>
      <c r="F7" s="4" t="s">
        <v>11</v>
      </c>
    </row>
    <row r="8" spans="1:27" ht="22.5" customHeight="1">
      <c r="A8" s="41"/>
      <c r="B8" s="39"/>
      <c r="C8" s="39"/>
      <c r="D8" s="39" t="s">
        <v>16</v>
      </c>
      <c r="E8" s="44"/>
      <c r="F8" s="5">
        <v>5</v>
      </c>
    </row>
    <row r="9" spans="1:27" s="8" customFormat="1" ht="22.5" customHeight="1" thickBot="1">
      <c r="A9" s="42"/>
      <c r="B9" s="6" t="s">
        <v>27</v>
      </c>
      <c r="C9" s="6" t="s">
        <v>28</v>
      </c>
      <c r="D9" s="6" t="s">
        <v>29</v>
      </c>
      <c r="E9" s="6" t="s">
        <v>30</v>
      </c>
      <c r="F9" s="30" t="s">
        <v>32</v>
      </c>
      <c r="G9" s="7"/>
      <c r="H9" s="7"/>
      <c r="I9" s="7"/>
      <c r="J9" s="7"/>
      <c r="K9" s="7"/>
      <c r="L9" s="7"/>
      <c r="M9" s="7"/>
    </row>
    <row r="10" spans="1:27" s="12" customFormat="1" ht="22.5" customHeight="1">
      <c r="A10" s="9" t="s">
        <v>1</v>
      </c>
      <c r="B10" s="10">
        <v>-302289</v>
      </c>
      <c r="C10" s="10">
        <v>2295</v>
      </c>
      <c r="D10" s="10">
        <v>593</v>
      </c>
      <c r="E10" s="10">
        <v>-266</v>
      </c>
      <c r="F10" s="11">
        <f>SUM(B10:E10)</f>
        <v>-299667</v>
      </c>
      <c r="G10" s="2"/>
      <c r="H10" s="2"/>
      <c r="I10" s="2"/>
      <c r="J10" s="2"/>
      <c r="K10" s="2"/>
      <c r="L10" s="2"/>
      <c r="M10" s="2"/>
    </row>
    <row r="11" spans="1:27" s="12" customFormat="1" ht="22.5" customHeight="1">
      <c r="A11" s="9" t="s">
        <v>2</v>
      </c>
      <c r="B11" s="10">
        <v>-393151</v>
      </c>
      <c r="C11" s="10">
        <v>2985</v>
      </c>
      <c r="D11" s="10">
        <v>771</v>
      </c>
      <c r="E11" s="10">
        <v>-346</v>
      </c>
      <c r="F11" s="11">
        <f t="shared" ref="F11:F20" si="0">SUM(B11:E11)</f>
        <v>-389741</v>
      </c>
      <c r="G11" s="2"/>
      <c r="H11" s="2"/>
      <c r="I11" s="2"/>
      <c r="J11" s="2"/>
      <c r="K11" s="2"/>
      <c r="L11" s="2"/>
      <c r="M11" s="2"/>
    </row>
    <row r="12" spans="1:27" s="12" customFormat="1" ht="22.5" customHeight="1">
      <c r="A12" s="9" t="s">
        <v>3</v>
      </c>
      <c r="B12" s="10">
        <v>-1507626</v>
      </c>
      <c r="C12" s="10">
        <v>11442</v>
      </c>
      <c r="D12" s="10">
        <v>2959</v>
      </c>
      <c r="E12" s="10">
        <v>-1325</v>
      </c>
      <c r="F12" s="11">
        <f t="shared" si="0"/>
        <v>-1494550</v>
      </c>
      <c r="G12" s="2"/>
      <c r="H12" s="2"/>
      <c r="I12" s="2"/>
      <c r="J12" s="2"/>
      <c r="K12" s="2"/>
      <c r="L12" s="2"/>
      <c r="M12" s="2"/>
    </row>
    <row r="13" spans="1:27" s="12" customFormat="1" ht="22.5" customHeight="1">
      <c r="A13" s="9" t="s">
        <v>4</v>
      </c>
      <c r="B13" s="10">
        <v>-378150</v>
      </c>
      <c r="C13" s="10">
        <v>2870</v>
      </c>
      <c r="D13" s="10">
        <v>742</v>
      </c>
      <c r="E13" s="10">
        <v>-332</v>
      </c>
      <c r="F13" s="11">
        <f t="shared" si="0"/>
        <v>-374870</v>
      </c>
      <c r="G13" s="2"/>
      <c r="H13" s="2"/>
      <c r="I13" s="2"/>
      <c r="J13" s="2"/>
      <c r="K13" s="2"/>
      <c r="L13" s="2"/>
      <c r="M13" s="2"/>
    </row>
    <row r="14" spans="1:27" s="12" customFormat="1" ht="22.5" customHeight="1">
      <c r="A14" s="9" t="s">
        <v>17</v>
      </c>
      <c r="B14" s="10">
        <v>-1416212</v>
      </c>
      <c r="C14" s="10">
        <v>10751</v>
      </c>
      <c r="D14" s="10">
        <v>2778</v>
      </c>
      <c r="E14" s="10">
        <v>-1245</v>
      </c>
      <c r="F14" s="11">
        <f t="shared" si="0"/>
        <v>-1403928</v>
      </c>
      <c r="G14" s="2"/>
      <c r="H14" s="2"/>
      <c r="I14" s="2"/>
      <c r="J14" s="2"/>
      <c r="K14" s="2"/>
      <c r="L14" s="2"/>
      <c r="M14" s="2"/>
    </row>
    <row r="15" spans="1:27" s="12" customFormat="1" ht="22.5" customHeight="1">
      <c r="A15" s="9" t="s">
        <v>5</v>
      </c>
      <c r="B15" s="10">
        <v>-608248</v>
      </c>
      <c r="C15" s="10">
        <v>4618</v>
      </c>
      <c r="D15" s="10">
        <v>1193</v>
      </c>
      <c r="E15" s="10">
        <v>-535</v>
      </c>
      <c r="F15" s="11">
        <f t="shared" si="0"/>
        <v>-602972</v>
      </c>
      <c r="G15" s="2"/>
      <c r="H15" s="2"/>
      <c r="I15" s="2"/>
      <c r="J15" s="2"/>
      <c r="K15" s="2"/>
      <c r="L15" s="2"/>
      <c r="M15" s="2"/>
    </row>
    <row r="16" spans="1:27" s="12" customFormat="1" ht="22.5" customHeight="1">
      <c r="A16" s="9" t="s">
        <v>6</v>
      </c>
      <c r="B16" s="10">
        <v>-443042</v>
      </c>
      <c r="C16" s="10">
        <v>3363</v>
      </c>
      <c r="D16" s="10">
        <v>869</v>
      </c>
      <c r="E16" s="10">
        <v>-390</v>
      </c>
      <c r="F16" s="11">
        <f t="shared" si="0"/>
        <v>-439200</v>
      </c>
      <c r="G16" s="2"/>
      <c r="H16" s="2"/>
      <c r="I16" s="2"/>
      <c r="J16" s="2"/>
      <c r="K16" s="2"/>
      <c r="L16" s="2"/>
      <c r="M16" s="2"/>
    </row>
    <row r="17" spans="1:13" s="12" customFormat="1" ht="22.5" customHeight="1">
      <c r="A17" s="9" t="s">
        <v>7</v>
      </c>
      <c r="B17" s="10">
        <v>-285777</v>
      </c>
      <c r="C17" s="10">
        <v>2169</v>
      </c>
      <c r="D17" s="10">
        <v>561</v>
      </c>
      <c r="E17" s="10">
        <v>-251</v>
      </c>
      <c r="F17" s="11">
        <f t="shared" si="0"/>
        <v>-283298</v>
      </c>
      <c r="G17" s="2"/>
      <c r="H17" s="2"/>
      <c r="I17" s="2"/>
      <c r="J17" s="2"/>
      <c r="K17" s="2"/>
      <c r="L17" s="2"/>
      <c r="M17" s="2"/>
    </row>
    <row r="18" spans="1:13" s="12" customFormat="1" ht="22.5" customHeight="1">
      <c r="A18" s="9" t="s">
        <v>8</v>
      </c>
      <c r="B18" s="10">
        <v>-327957</v>
      </c>
      <c r="C18" s="10">
        <v>2490</v>
      </c>
      <c r="D18" s="10">
        <v>643</v>
      </c>
      <c r="E18" s="10">
        <v>-288</v>
      </c>
      <c r="F18" s="11">
        <f t="shared" si="0"/>
        <v>-325112</v>
      </c>
      <c r="G18" s="2"/>
      <c r="H18" s="2"/>
      <c r="I18" s="2"/>
      <c r="J18" s="2"/>
      <c r="K18" s="2"/>
      <c r="L18" s="2"/>
      <c r="M18" s="2"/>
    </row>
    <row r="19" spans="1:13" s="12" customFormat="1" ht="22.5" customHeight="1">
      <c r="A19" s="9" t="s">
        <v>9</v>
      </c>
      <c r="B19" s="10">
        <v>-330466</v>
      </c>
      <c r="C19" s="10">
        <v>2509</v>
      </c>
      <c r="D19" s="10">
        <v>648</v>
      </c>
      <c r="E19" s="10">
        <v>-291</v>
      </c>
      <c r="F19" s="11">
        <f t="shared" si="0"/>
        <v>-327600</v>
      </c>
      <c r="G19" s="2"/>
      <c r="H19" s="2"/>
      <c r="I19" s="2"/>
      <c r="J19" s="2"/>
      <c r="K19" s="2"/>
      <c r="L19" s="2"/>
      <c r="M19" s="2"/>
    </row>
    <row r="20" spans="1:13" s="12" customFormat="1" ht="22.5" customHeight="1" thickBot="1">
      <c r="A20" s="9" t="s">
        <v>10</v>
      </c>
      <c r="B20" s="10">
        <v>-248251</v>
      </c>
      <c r="C20" s="10">
        <v>1884</v>
      </c>
      <c r="D20" s="10">
        <v>487</v>
      </c>
      <c r="E20" s="10">
        <v>-218</v>
      </c>
      <c r="F20" s="11">
        <f t="shared" si="0"/>
        <v>-246098</v>
      </c>
      <c r="G20" s="2"/>
      <c r="H20" s="2"/>
      <c r="I20" s="2"/>
      <c r="J20" s="2"/>
      <c r="K20" s="2"/>
      <c r="L20" s="2"/>
      <c r="M20" s="2"/>
    </row>
    <row r="21" spans="1:13" ht="5.25" customHeight="1">
      <c r="A21" s="13"/>
      <c r="B21" s="14"/>
      <c r="C21" s="14"/>
      <c r="D21" s="14"/>
      <c r="E21" s="14"/>
      <c r="F21" s="15"/>
    </row>
    <row r="22" spans="1:13" ht="22.5" customHeight="1">
      <c r="A22" s="16" t="s">
        <v>18</v>
      </c>
      <c r="B22" s="10">
        <f>SUM(B10:B20)</f>
        <v>-6241169</v>
      </c>
      <c r="C22" s="10">
        <f t="shared" ref="C22:E22" si="1">SUM(C10:C20)</f>
        <v>47376</v>
      </c>
      <c r="D22" s="10">
        <f t="shared" si="1"/>
        <v>12244</v>
      </c>
      <c r="E22" s="10">
        <f t="shared" si="1"/>
        <v>-5487</v>
      </c>
      <c r="F22" s="11">
        <f>SUM(F10:F20)</f>
        <v>-6187036</v>
      </c>
    </row>
    <row r="23" spans="1:13" ht="6.75" customHeight="1" thickBot="1">
      <c r="A23" s="17"/>
      <c r="B23" s="18"/>
      <c r="C23" s="17"/>
      <c r="D23" s="17"/>
      <c r="E23" s="17"/>
      <c r="F23" s="19"/>
    </row>
    <row r="24" spans="1:13" s="25" customFormat="1" ht="15" customHeight="1"/>
    <row r="25" spans="1:13" s="23" customFormat="1" ht="39.75" customHeight="1">
      <c r="C25" s="45" t="str">
        <f>+A4</f>
        <v>25% SEGUNDA PARCIALIDAD DEL AJUSTE DEFINITIVO 2013</v>
      </c>
      <c r="D25" s="45"/>
      <c r="E25" s="45"/>
      <c r="F25" s="24"/>
    </row>
    <row r="26" spans="1:13" ht="22.5" customHeight="1">
      <c r="B26" s="27"/>
      <c r="C26" s="26" t="s">
        <v>25</v>
      </c>
      <c r="D26" s="27"/>
      <c r="E26" s="26" t="s">
        <v>0</v>
      </c>
    </row>
    <row r="27" spans="1:13" ht="22.5" customHeight="1">
      <c r="A27" s="34" t="s">
        <v>12</v>
      </c>
      <c r="B27" s="34"/>
      <c r="C27" s="28">
        <v>-26004871</v>
      </c>
      <c r="D27" s="21" t="s">
        <v>19</v>
      </c>
      <c r="E27" s="28">
        <v>-6241169</v>
      </c>
    </row>
    <row r="28" spans="1:13" ht="22.5" customHeight="1">
      <c r="A28" s="34" t="s">
        <v>21</v>
      </c>
      <c r="B28" s="34"/>
      <c r="C28" s="33">
        <v>197401</v>
      </c>
      <c r="D28" s="21" t="s">
        <v>19</v>
      </c>
      <c r="E28" s="33">
        <v>47376</v>
      </c>
      <c r="F28" s="2"/>
      <c r="K28" s="1"/>
      <c r="L28" s="1"/>
      <c r="M28" s="1"/>
    </row>
    <row r="29" spans="1:13" ht="22.5" customHeight="1">
      <c r="A29" s="34" t="s">
        <v>13</v>
      </c>
      <c r="B29" s="34"/>
      <c r="C29" s="33">
        <v>12244</v>
      </c>
      <c r="D29" s="21" t="s">
        <v>23</v>
      </c>
      <c r="E29" s="33">
        <v>12244</v>
      </c>
      <c r="F29" s="2" t="s">
        <v>22</v>
      </c>
      <c r="K29" s="1"/>
      <c r="L29" s="1"/>
      <c r="M29" s="1"/>
    </row>
    <row r="30" spans="1:13" s="2" customFormat="1" ht="22.5" customHeight="1">
      <c r="A30" s="34" t="s">
        <v>24</v>
      </c>
      <c r="B30" s="34"/>
      <c r="C30" s="33">
        <v>-27435</v>
      </c>
      <c r="D30" s="21" t="s">
        <v>20</v>
      </c>
      <c r="E30" s="33">
        <v>-5487</v>
      </c>
    </row>
    <row r="31" spans="1:13" s="2" customFormat="1" ht="22.5" customHeight="1" thickBot="1">
      <c r="A31" s="35" t="s">
        <v>11</v>
      </c>
      <c r="B31" s="35"/>
      <c r="C31" s="31">
        <f>SUM(C27:C30)</f>
        <v>-25822661</v>
      </c>
      <c r="D31" s="32"/>
      <c r="E31" s="31">
        <f>SUM(E27:E30)</f>
        <v>-6187036</v>
      </c>
    </row>
    <row r="32" spans="1:13" s="2" customFormat="1" ht="22.5" customHeight="1" thickTop="1">
      <c r="D32" s="1"/>
      <c r="E32" s="22"/>
    </row>
    <row r="33" spans="1:5" s="2" customFormat="1" ht="22.5" customHeight="1">
      <c r="A33" s="20"/>
      <c r="B33" s="29"/>
      <c r="C33" s="29"/>
      <c r="D33" s="1"/>
      <c r="E33" s="22"/>
    </row>
  </sheetData>
  <mergeCells count="14">
    <mergeCell ref="A1:F1"/>
    <mergeCell ref="A3:F3"/>
    <mergeCell ref="A4:F4"/>
    <mergeCell ref="A6:A9"/>
    <mergeCell ref="B6:B8"/>
    <mergeCell ref="C6:C8"/>
    <mergeCell ref="D6:D8"/>
    <mergeCell ref="E6:E8"/>
    <mergeCell ref="A30:B30"/>
    <mergeCell ref="A31:B31"/>
    <mergeCell ref="C25:E25"/>
    <mergeCell ref="A27:B27"/>
    <mergeCell ref="A28:B28"/>
    <mergeCell ref="A29:B29"/>
  </mergeCells>
  <printOptions horizontalCentered="1"/>
  <pageMargins left="0.73685039370078742" right="0.19685039370078741" top="0.27559055118110237" bottom="0.39370078740157483" header="0.23622047244094491" footer="0"/>
  <pageSetup paperSize="9" scale="76" orientation="landscape" r:id="rId1"/>
  <headerFooter alignWithMargins="0"/>
  <ignoredErrors>
    <ignoredError sqref="B9:E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25%AjDef2013</vt:lpstr>
      <vt:lpstr>'25%AjDef2013'!Área_de_impresión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Adela Centeno Fonticiella</dc:creator>
  <cp:lastModifiedBy>Lic. Adela Centeno Fonticiella</cp:lastModifiedBy>
  <cp:lastPrinted>2014-07-01T16:04:12Z</cp:lastPrinted>
  <dcterms:created xsi:type="dcterms:W3CDTF">2014-07-01T14:31:54Z</dcterms:created>
  <dcterms:modified xsi:type="dcterms:W3CDTF">2014-07-01T17:26:44Z</dcterms:modified>
</cp:coreProperties>
</file>