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ula\Desktop\CALCULO 2018 PARTICIPACIONES\ENERO\"/>
    </mc:Choice>
  </mc:AlternateContent>
  <bookViews>
    <workbookView xWindow="0" yWindow="0" windowWidth="11160" windowHeight="6855"/>
  </bookViews>
  <sheets>
    <sheet name="PORTAL SEFIN" sheetId="1" r:id="rId1"/>
  </sheets>
  <definedNames>
    <definedName name="_xlnm.Print_Area" localSheetId="0">'PORTAL SEFIN'!$A$1:$N$31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G25" i="1"/>
  <c r="E30" i="1" l="1"/>
  <c r="L15" i="1"/>
  <c r="K15" i="1"/>
  <c r="J15" i="1"/>
  <c r="I15" i="1"/>
  <c r="H15" i="1"/>
  <c r="G15" i="1"/>
  <c r="F15" i="1"/>
  <c r="E15" i="1"/>
  <c r="D15" i="1"/>
  <c r="C15" i="1"/>
  <c r="B15" i="1"/>
  <c r="G30" i="1" l="1"/>
  <c r="M15" i="1"/>
</calcChain>
</file>

<file path=xl/sharedStrings.xml><?xml version="1.0" encoding="utf-8"?>
<sst xmlns="http://schemas.openxmlformats.org/spreadsheetml/2006/main" count="51" uniqueCount="35">
  <si>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</si>
  <si>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</si>
  <si>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</si>
  <si>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</si>
  <si>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</si>
  <si>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</si>
  <si>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</si>
  <si>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</si>
  <si>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</si>
  <si>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</si>
  <si>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Fondo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</si>
  <si>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</si>
  <si>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</si>
  <si>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</si>
  <si>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</si>
  <si>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</si>
  <si>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</si>
  <si>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</si>
  <si>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</si>
  <si>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</si>
  <si>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</si>
  <si>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</si>
  <si>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</si>
  <si>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</si>
  <si>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</si>
  <si>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</si>
  <si>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</si>
  <si>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Fondo General de Participaciones</t>
  </si>
  <si>
    <t>X 24%=</t>
  </si>
  <si>
    <t>Fondo de Fomento Municipal (BASE 2013+70%)</t>
  </si>
  <si>
    <t xml:space="preserve">X 100%= </t>
  </si>
  <si>
    <t>Fondo de Fomento Municipal (30%)</t>
  </si>
  <si>
    <t>X 20%=</t>
  </si>
  <si>
    <t>PARTICIPACIONES A MUNICIPIOS  DEL 4° AJUSTE TRIMESTRAL 2017 DEL FONDO DE FISCALIZACIÓN Y RECAUDACIÓN</t>
  </si>
  <si>
    <t>4° AJUSTE TRIMESTRAL 2017 DEL FONDO DE FISCALIZACIÓN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</si>
</sst>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3" fillId="2" borderId="0" xfId="2" applyFont="1" applyFill="1"/>
    <xf numFmtId="0" fontId="3" fillId="0" borderId="0" xfId="2" applyFont="1"/>
    <xf numFmtId="0" fontId="7" fillId="2" borderId="2" xfId="2" applyFont="1" applyFill="1" applyBorder="1"/>
    <xf numFmtId="0" fontId="8" fillId="2" borderId="0" xfId="2" applyFont="1" applyFill="1"/>
    <xf numFmtId="9" fontId="5" fillId="3" borderId="2" xfId="3" applyNumberFormat="1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left" vertical="center" indent="1"/>
    </xf>
    <xf numFmtId="3" fontId="10" fillId="2" borderId="2" xfId="3" applyNumberFormat="1" applyFont="1" applyFill="1" applyBorder="1" applyAlignment="1">
      <alignment horizontal="center" vertical="center"/>
    </xf>
    <xf numFmtId="0" fontId="11" fillId="2" borderId="2" xfId="2" applyFont="1" applyFill="1" applyBorder="1"/>
    <xf numFmtId="3" fontId="3" fillId="2" borderId="0" xfId="2" applyNumberFormat="1" applyFont="1" applyFill="1"/>
    <xf numFmtId="0" fontId="9" fillId="5" borderId="2" xfId="3" applyFont="1" applyFill="1" applyBorder="1" applyAlignment="1">
      <alignment horizontal="left" vertical="center" indent="1"/>
    </xf>
    <xf numFmtId="3" fontId="10" fillId="5" borderId="2" xfId="3" applyNumberFormat="1" applyFont="1" applyFill="1" applyBorder="1" applyAlignment="1">
      <alignment horizontal="center" vertical="center"/>
    </xf>
    <xf numFmtId="0" fontId="9" fillId="6" borderId="2" xfId="3" applyFont="1" applyFill="1" applyBorder="1" applyAlignment="1">
      <alignment horizontal="center" vertical="center"/>
    </xf>
    <xf numFmtId="3" fontId="9" fillId="6" borderId="2" xfId="3" applyNumberFormat="1" applyFont="1" applyFill="1" applyBorder="1" applyAlignment="1">
      <alignment horizontal="center" vertical="center"/>
    </xf>
    <xf numFmtId="0" fontId="11" fillId="2" borderId="0" xfId="2" applyFont="1" applyFill="1"/>
    <xf numFmtId="3" fontId="11" fillId="2" borderId="0" xfId="2" applyNumberFormat="1" applyFont="1" applyFill="1"/>
    <xf numFmtId="0" fontId="11" fillId="0" borderId="0" xfId="2" applyFont="1"/>
    <xf numFmtId="0" fontId="12" fillId="2" borderId="0" xfId="3" applyFont="1" applyFill="1" applyBorder="1" applyAlignment="1">
      <alignment horizontal="left" vertical="center"/>
    </xf>
    <xf numFmtId="0" fontId="13" fillId="0" borderId="0" xfId="2" applyFont="1"/>
    <xf numFmtId="0" fontId="14" fillId="2" borderId="0" xfId="3" applyFont="1" applyFill="1" applyBorder="1" applyAlignment="1">
      <alignment vertical="center"/>
    </xf>
    <xf numFmtId="0" fontId="13" fillId="2" borderId="0" xfId="2" applyFont="1" applyFill="1" applyBorder="1"/>
    <xf numFmtId="0" fontId="13" fillId="2" borderId="0" xfId="2" applyFont="1" applyFill="1"/>
    <xf numFmtId="0" fontId="15" fillId="2" borderId="0" xfId="3" applyFont="1" applyFill="1" applyBorder="1" applyAlignment="1">
      <alignment horizontal="center" vertical="center"/>
    </xf>
    <xf numFmtId="0" fontId="15" fillId="4" borderId="0" xfId="3" applyFont="1" applyFill="1" applyBorder="1" applyAlignment="1">
      <alignment horizontal="center" vertical="center"/>
    </xf>
    <xf numFmtId="0" fontId="15" fillId="2" borderId="0" xfId="3" applyFont="1" applyFill="1" applyBorder="1" applyAlignment="1">
      <alignment vertical="center"/>
    </xf>
    <xf numFmtId="0" fontId="16" fillId="2" borderId="0" xfId="2" applyFont="1" applyFill="1" applyBorder="1"/>
    <xf numFmtId="0" fontId="16" fillId="2" borderId="0" xfId="2" applyFont="1" applyFill="1"/>
    <xf numFmtId="0" fontId="16" fillId="0" borderId="0" xfId="2" applyFont="1"/>
    <xf numFmtId="0" fontId="12" fillId="2" borderId="0" xfId="3" applyFont="1" applyFill="1" applyBorder="1" applyAlignment="1" applyProtection="1">
      <alignment horizontal="left" vertical="center" wrapText="1"/>
    </xf>
    <xf numFmtId="164" fontId="5" fillId="2" borderId="0" xfId="4" applyNumberFormat="1" applyFont="1" applyFill="1" applyBorder="1" applyAlignment="1">
      <alignment vertical="center"/>
    </xf>
    <xf numFmtId="9" fontId="5" fillId="2" borderId="0" xfId="5" applyFont="1" applyFill="1" applyBorder="1" applyAlignment="1">
      <alignment horizontal="center" vertical="center"/>
    </xf>
    <xf numFmtId="3" fontId="5" fillId="2" borderId="0" xfId="4" applyNumberFormat="1" applyFont="1" applyFill="1" applyBorder="1" applyAlignment="1">
      <alignment vertical="center"/>
    </xf>
    <xf numFmtId="0" fontId="17" fillId="2" borderId="0" xfId="3" applyFont="1" applyFill="1" applyBorder="1" applyAlignment="1" applyProtection="1">
      <alignment horizontal="left" vertical="center" wrapText="1"/>
    </xf>
    <xf numFmtId="0" fontId="14" fillId="2" borderId="0" xfId="3" applyFont="1" applyFill="1" applyBorder="1" applyAlignment="1" applyProtection="1">
      <alignment horizontal="center" vertical="center" wrapText="1"/>
    </xf>
    <xf numFmtId="164" fontId="6" fillId="2" borderId="5" xfId="4" applyNumberFormat="1" applyFont="1" applyFill="1" applyBorder="1" applyAlignment="1">
      <alignment vertical="center"/>
    </xf>
    <xf numFmtId="165" fontId="6" fillId="2" borderId="0" xfId="4" applyNumberFormat="1" applyFont="1" applyFill="1" applyBorder="1" applyAlignment="1">
      <alignment vertical="center"/>
    </xf>
    <xf numFmtId="0" fontId="3" fillId="2" borderId="0" xfId="2" applyFont="1" applyFill="1" applyBorder="1"/>
    <xf numFmtId="166" fontId="13" fillId="2" borderId="0" xfId="1" applyNumberFormat="1" applyFont="1" applyFill="1" applyBorder="1"/>
    <xf numFmtId="166" fontId="8" fillId="2" borderId="0" xfId="1" applyNumberFormat="1" applyFont="1" applyFill="1" applyBorder="1"/>
    <xf numFmtId="166" fontId="19" fillId="2" borderId="0" xfId="1" applyNumberFormat="1" applyFont="1" applyFill="1" applyBorder="1"/>
    <xf numFmtId="166" fontId="13" fillId="2" borderId="0" xfId="1" applyNumberFormat="1" applyFont="1" applyFill="1"/>
    <xf numFmtId="166" fontId="20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1" fillId="2" borderId="0" xfId="2" applyFont="1" applyFill="1"/>
    <xf numFmtId="0" fontId="12" fillId="2" borderId="0" xfId="3" applyFont="1" applyFill="1" applyBorder="1" applyAlignment="1" applyProtection="1">
      <alignment horizontal="left" vertical="center" wrapText="1"/>
    </xf>
    <xf numFmtId="0" fontId="17" fillId="2" borderId="0" xfId="3" applyFont="1" applyFill="1" applyBorder="1" applyAlignment="1" applyProtection="1">
      <alignment horizontal="left" vertical="center" wrapText="1"/>
    </xf>
    <xf numFmtId="0" fontId="18" fillId="2" borderId="0" xfId="3" applyFont="1" applyFill="1" applyBorder="1" applyAlignment="1" applyProtection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 wrapText="1"/>
    </xf>
    <xf numFmtId="0" fontId="5" fillId="3" borderId="4" xfId="3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/>
    </xf>
    <xf numFmtId="0" fontId="12" fillId="2" borderId="0" xfId="3" applyFont="1" applyFill="1" applyBorder="1" applyAlignment="1">
      <alignment horizontal="left" vertical="center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vertical="center" wrapText="1"/>
    </xf>
    <xf numFmtId="49" fontId="15" fillId="4" borderId="0" xfId="3" quotePrefix="1" applyNumberFormat="1" applyFont="1" applyFill="1" applyBorder="1" applyAlignment="1">
      <alignment horizontal="center" vertical="center" wrapText="1"/>
    </xf>
    <xf numFmtId="49" fontId="15" fillId="4" borderId="0" xfId="3" applyNumberFormat="1" applyFont="1" applyFill="1" applyBorder="1" applyAlignment="1">
      <alignment horizontal="center" vertical="center" wrapText="1"/>
    </xf>
  </cellXfs>
  <cellStyles count="6">
    <cellStyle name="Millares" xfId="1" builtinId="3"/>
    <cellStyle name="Moneda 2" xfId="4"/>
    <cellStyle name="Normal" xfId="0" builtinId="0"/>
    <cellStyle name="Normal 12 2" xfId="2"/>
    <cellStyle name="Normal 2" xfId="3"/>
    <cellStyle name="Porcentu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839325" y="121920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9839325" y="121920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9839325" y="11010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9839325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9839325" y="1301115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9839325" y="11010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9839325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9839325" y="11010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9839325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9839325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24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983932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24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983932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24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983932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24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983932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24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983932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9839325" y="130111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9839325" y="130111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9839325" y="130111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9839325" y="130111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9839325" y="130111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9839325" y="130111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235637</xdr:colOff>
      <xdr:row>0</xdr:row>
      <xdr:rowOff>87100</xdr:rowOff>
    </xdr:from>
    <xdr:to>
      <xdr:col>0</xdr:col>
      <xdr:colOff>1557025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637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793858</xdr:colOff>
      <xdr:row>0</xdr:row>
      <xdr:rowOff>1917458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0"/>
          <a:ext cx="1555858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9839325" y="121920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9839325" y="121920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9839325" y="11010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9839325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9839325" y="11010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9839325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9839325" y="11010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9839325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9839325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983932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24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983932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24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983932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9839325" y="106680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24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983932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24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983932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24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983932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983932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983932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983932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983932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983932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983932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983932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983932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983932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983932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983932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46"/>
  <sheetViews>
    <sheetView tabSelected="1" zoomScale="40" zoomScaleNormal="40" workbookViewId="0">
      <selection activeCell="O10" sqref="O10"/>
    </sheetView>
  </sheetViews>
  <sheetFormatPr baseColWidth="10" defaultRowHeight="14.25"/>
  <cols>
    <col min="1" max="1" width="34.42578125" style="1" customWidth="1"/>
    <col min="2" max="2" width="27.85546875" style="1" customWidth="1"/>
    <col min="3" max="3" width="27.5703125" style="1" customWidth="1"/>
    <col min="4" max="4" width="26" style="1" customWidth="1"/>
    <col min="5" max="5" width="31.710937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30.140625" style="1" customWidth="1"/>
    <col min="13" max="13" width="32.42578125" style="1" customWidth="1"/>
    <col min="14" max="14" width="1.28515625" style="1" customWidth="1"/>
    <col min="15" max="15" width="11.42578125" style="1"/>
    <col min="16" max="16" width="25.28515625" style="1" customWidth="1"/>
    <col min="17" max="39" width="11.42578125" style="1"/>
    <col min="40" max="16384" width="11.42578125" style="2"/>
  </cols>
  <sheetData>
    <row r="1" spans="1:39" ht="151.5" customHeight="1" thickBot="1">
      <c r="B1" s="53" t="s">
        <v>33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4"/>
    </row>
    <row r="2" spans="1:39" s="4" customFormat="1" ht="56.25" customHeight="1" thickBot="1">
      <c r="A2" s="48" t="s">
        <v>0</v>
      </c>
      <c r="B2" s="48" t="s">
        <v>1</v>
      </c>
      <c r="C2" s="48" t="s">
        <v>2</v>
      </c>
      <c r="D2" s="48"/>
      <c r="E2" s="48" t="s">
        <v>3</v>
      </c>
      <c r="F2" s="48" t="s">
        <v>4</v>
      </c>
      <c r="G2" s="48" t="s">
        <v>5</v>
      </c>
      <c r="H2" s="48" t="s">
        <v>6</v>
      </c>
      <c r="I2" s="48" t="s">
        <v>7</v>
      </c>
      <c r="J2" s="48" t="s">
        <v>8</v>
      </c>
      <c r="K2" s="48" t="s">
        <v>9</v>
      </c>
      <c r="L2" s="49" t="s">
        <v>10</v>
      </c>
      <c r="M2" s="51" t="s">
        <v>11</v>
      </c>
      <c r="N2" s="3"/>
    </row>
    <row r="3" spans="1:39" s="4" customFormat="1" ht="66.75" customHeight="1" thickBot="1">
      <c r="A3" s="48"/>
      <c r="B3" s="48"/>
      <c r="C3" s="5">
        <v>0.7</v>
      </c>
      <c r="D3" s="5">
        <v>0.3</v>
      </c>
      <c r="E3" s="48"/>
      <c r="F3" s="48"/>
      <c r="G3" s="48"/>
      <c r="H3" s="48"/>
      <c r="I3" s="48"/>
      <c r="J3" s="48"/>
      <c r="K3" s="48"/>
      <c r="L3" s="50"/>
      <c r="M3" s="51"/>
      <c r="N3" s="3"/>
    </row>
    <row r="4" spans="1:39" ht="29.25" customHeight="1" thickBot="1">
      <c r="A4" s="6" t="s">
        <v>12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29784.99</v>
      </c>
      <c r="I4" s="7">
        <v>0</v>
      </c>
      <c r="J4" s="7">
        <v>0</v>
      </c>
      <c r="K4" s="7">
        <v>0</v>
      </c>
      <c r="L4" s="7">
        <v>0</v>
      </c>
      <c r="M4" s="7">
        <f>SUM(B4:L4)</f>
        <v>29784.99</v>
      </c>
      <c r="N4" s="8">
        <v>7325624.5840751091</v>
      </c>
      <c r="Q4" s="9"/>
    </row>
    <row r="5" spans="1:39" ht="29.25" customHeight="1" thickBot="1">
      <c r="A5" s="10" t="s">
        <v>13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58881</v>
      </c>
      <c r="I5" s="11">
        <v>0</v>
      </c>
      <c r="J5" s="11">
        <v>0</v>
      </c>
      <c r="K5" s="11">
        <v>0</v>
      </c>
      <c r="L5" s="11">
        <v>0</v>
      </c>
      <c r="M5" s="11">
        <f t="shared" ref="M5:M14" si="0">SUM(B5:L5)</f>
        <v>58881</v>
      </c>
      <c r="N5" s="8">
        <v>10087148.153269671</v>
      </c>
      <c r="Q5" s="9"/>
    </row>
    <row r="6" spans="1:39" ht="29.25" customHeight="1" thickBot="1">
      <c r="A6" s="6" t="s">
        <v>14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437224.11</v>
      </c>
      <c r="I6" s="7">
        <v>0</v>
      </c>
      <c r="J6" s="7">
        <v>0</v>
      </c>
      <c r="K6" s="7">
        <v>0</v>
      </c>
      <c r="L6" s="7">
        <v>0</v>
      </c>
      <c r="M6" s="7">
        <f t="shared" si="0"/>
        <v>437224.11</v>
      </c>
      <c r="N6" s="8">
        <v>38195681.677823335</v>
      </c>
      <c r="Q6" s="9"/>
    </row>
    <row r="7" spans="1:39" ht="29.25" customHeight="1" thickBot="1">
      <c r="A7" s="10" t="s">
        <v>15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48693.93</v>
      </c>
      <c r="I7" s="11">
        <v>0</v>
      </c>
      <c r="J7" s="11">
        <v>0</v>
      </c>
      <c r="K7" s="11">
        <v>0</v>
      </c>
      <c r="L7" s="11">
        <v>0</v>
      </c>
      <c r="M7" s="11">
        <f t="shared" si="0"/>
        <v>48693.93</v>
      </c>
      <c r="N7" s="8">
        <v>9452981.5911252405</v>
      </c>
      <c r="Q7" s="9"/>
    </row>
    <row r="8" spans="1:39" ht="29.25" customHeight="1" thickBot="1">
      <c r="A8" s="6" t="s">
        <v>16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358955.43</v>
      </c>
      <c r="I8" s="7">
        <v>0</v>
      </c>
      <c r="J8" s="7">
        <v>0</v>
      </c>
      <c r="K8" s="7">
        <v>0</v>
      </c>
      <c r="L8" s="7">
        <v>0</v>
      </c>
      <c r="M8" s="7">
        <f t="shared" si="0"/>
        <v>358955.43</v>
      </c>
      <c r="N8" s="8">
        <v>46218312.012863129</v>
      </c>
      <c r="Q8" s="9"/>
    </row>
    <row r="9" spans="1:39" ht="29.25" customHeight="1" thickBot="1">
      <c r="A9" s="10" t="s">
        <v>17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94663.59</v>
      </c>
      <c r="I9" s="11">
        <v>0</v>
      </c>
      <c r="J9" s="11">
        <v>0</v>
      </c>
      <c r="K9" s="11">
        <v>0</v>
      </c>
      <c r="L9" s="11">
        <v>0</v>
      </c>
      <c r="M9" s="11">
        <f t="shared" si="0"/>
        <v>94663.59</v>
      </c>
      <c r="N9" s="8">
        <v>14290485.743763685</v>
      </c>
      <c r="Q9" s="9"/>
    </row>
    <row r="10" spans="1:39" ht="29.25" customHeight="1" thickBot="1">
      <c r="A10" s="6" t="s">
        <v>18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64370.54</v>
      </c>
      <c r="I10" s="7">
        <v>0</v>
      </c>
      <c r="J10" s="7">
        <v>0</v>
      </c>
      <c r="K10" s="7">
        <v>0</v>
      </c>
      <c r="L10" s="7">
        <v>0</v>
      </c>
      <c r="M10" s="7">
        <f t="shared" si="0"/>
        <v>64370.54</v>
      </c>
      <c r="N10" s="8">
        <v>10532812.624183219</v>
      </c>
      <c r="Q10" s="9"/>
    </row>
    <row r="11" spans="1:39" ht="29.25" customHeight="1" thickBot="1">
      <c r="A11" s="10" t="s">
        <v>19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36579.5</v>
      </c>
      <c r="I11" s="11">
        <v>0</v>
      </c>
      <c r="J11" s="11">
        <v>0</v>
      </c>
      <c r="K11" s="11">
        <v>0</v>
      </c>
      <c r="L11" s="11">
        <v>0</v>
      </c>
      <c r="M11" s="11">
        <f t="shared" si="0"/>
        <v>36579.5</v>
      </c>
      <c r="N11" s="8">
        <v>6514633.5508965496</v>
      </c>
      <c r="Q11" s="9"/>
    </row>
    <row r="12" spans="1:39" ht="29.25" customHeight="1" thickBot="1">
      <c r="A12" s="6" t="s">
        <v>20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42868.79</v>
      </c>
      <c r="I12" s="7">
        <v>0</v>
      </c>
      <c r="J12" s="7">
        <v>0</v>
      </c>
      <c r="K12" s="7">
        <v>0</v>
      </c>
      <c r="L12" s="7">
        <v>0</v>
      </c>
      <c r="M12" s="7">
        <f t="shared" si="0"/>
        <v>42868.79</v>
      </c>
      <c r="N12" s="8">
        <v>8058342.1908190576</v>
      </c>
      <c r="Q12" s="9"/>
    </row>
    <row r="13" spans="1:39" ht="29.25" customHeight="1" thickBot="1">
      <c r="A13" s="10" t="s">
        <v>21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9041.2199999999993</v>
      </c>
      <c r="I13" s="11">
        <v>0</v>
      </c>
      <c r="J13" s="11">
        <v>0</v>
      </c>
      <c r="K13" s="11">
        <v>0</v>
      </c>
      <c r="L13" s="11">
        <v>0</v>
      </c>
      <c r="M13" s="11">
        <f t="shared" si="0"/>
        <v>9041.2199999999993</v>
      </c>
      <c r="N13" s="8">
        <v>7138102.7492167363</v>
      </c>
      <c r="Q13" s="9"/>
    </row>
    <row r="14" spans="1:39" ht="29.25" customHeight="1" thickBot="1">
      <c r="A14" s="6" t="s">
        <v>22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11482.5</v>
      </c>
      <c r="I14" s="7">
        <v>0</v>
      </c>
      <c r="J14" s="7">
        <v>0</v>
      </c>
      <c r="K14" s="7">
        <v>0</v>
      </c>
      <c r="L14" s="7">
        <v>0</v>
      </c>
      <c r="M14" s="7">
        <f t="shared" si="0"/>
        <v>11482.5</v>
      </c>
      <c r="N14" s="8">
        <v>5572340.8719642879</v>
      </c>
      <c r="Q14" s="9"/>
    </row>
    <row r="15" spans="1:39" s="16" customFormat="1" ht="42.75" customHeight="1" thickBot="1">
      <c r="A15" s="12" t="s">
        <v>23</v>
      </c>
      <c r="B15" s="13">
        <f>SUM(B4:B14)</f>
        <v>0</v>
      </c>
      <c r="C15" s="13">
        <f t="shared" ref="C15:L15" si="1">SUM(C4:C14)</f>
        <v>0</v>
      </c>
      <c r="D15" s="13">
        <f t="shared" si="1"/>
        <v>0</v>
      </c>
      <c r="E15" s="13">
        <f t="shared" si="1"/>
        <v>0</v>
      </c>
      <c r="F15" s="13">
        <f t="shared" si="1"/>
        <v>0</v>
      </c>
      <c r="G15" s="13">
        <f t="shared" si="1"/>
        <v>0</v>
      </c>
      <c r="H15" s="13">
        <f t="shared" si="1"/>
        <v>1192545.5999999999</v>
      </c>
      <c r="I15" s="13">
        <f t="shared" si="1"/>
        <v>0</v>
      </c>
      <c r="J15" s="13">
        <f t="shared" si="1"/>
        <v>0</v>
      </c>
      <c r="K15" s="13">
        <f t="shared" si="1"/>
        <v>0</v>
      </c>
      <c r="L15" s="13">
        <f t="shared" si="1"/>
        <v>0</v>
      </c>
      <c r="M15" s="13">
        <f>SUM(M4:M14)</f>
        <v>1192545.5999999999</v>
      </c>
      <c r="N15" s="8"/>
      <c r="O15" s="14"/>
      <c r="P15" s="15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</row>
    <row r="16" spans="1:39" ht="27" customHeight="1">
      <c r="A16" s="52" t="s">
        <v>24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17"/>
    </row>
    <row r="17" spans="1:39" s="18" customFormat="1" ht="18">
      <c r="B17" s="19"/>
      <c r="C17" s="19"/>
      <c r="D17" s="19"/>
      <c r="E17" s="19"/>
      <c r="F17" s="19"/>
      <c r="G17" s="19"/>
      <c r="H17" s="20"/>
      <c r="I17" s="20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s="27" customFormat="1" ht="66.75" customHeight="1">
      <c r="A18" s="55" t="s">
        <v>34</v>
      </c>
      <c r="B18" s="56"/>
      <c r="C18" s="56"/>
      <c r="D18" s="22"/>
      <c r="E18" s="23" t="s">
        <v>25</v>
      </c>
      <c r="F18" s="24"/>
      <c r="G18" s="23" t="s">
        <v>26</v>
      </c>
      <c r="H18" s="25"/>
      <c r="I18" s="25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</row>
    <row r="19" spans="1:39" s="18" customFormat="1" ht="24.75" hidden="1" customHeight="1">
      <c r="A19" s="46" t="s">
        <v>27</v>
      </c>
      <c r="B19" s="46"/>
      <c r="C19" s="46"/>
      <c r="D19" s="28"/>
      <c r="E19" s="29"/>
      <c r="F19" s="30" t="s">
        <v>28</v>
      </c>
      <c r="G19" s="29"/>
      <c r="H19" s="20"/>
      <c r="I19" s="20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1:39" s="18" customFormat="1" ht="24.75" hidden="1" customHeight="1">
      <c r="A20" s="46" t="s">
        <v>29</v>
      </c>
      <c r="B20" s="46"/>
      <c r="C20" s="46"/>
      <c r="D20" s="28"/>
      <c r="E20" s="31"/>
      <c r="F20" s="30" t="s">
        <v>30</v>
      </c>
      <c r="G20" s="29"/>
      <c r="H20" s="20"/>
      <c r="I20" s="20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s="18" customFormat="1" ht="24.75" hidden="1" customHeight="1">
      <c r="A21" s="46" t="s">
        <v>31</v>
      </c>
      <c r="B21" s="46"/>
      <c r="C21" s="46"/>
      <c r="D21" s="28"/>
      <c r="E21" s="31"/>
      <c r="F21" s="30" t="s">
        <v>30</v>
      </c>
      <c r="G21" s="29"/>
      <c r="H21" s="20"/>
      <c r="I21" s="20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</row>
    <row r="22" spans="1:39" s="18" customFormat="1" ht="24.75" hidden="1" customHeight="1">
      <c r="A22" s="46" t="s">
        <v>3</v>
      </c>
      <c r="B22" s="46"/>
      <c r="C22" s="46"/>
      <c r="D22" s="28"/>
      <c r="E22" s="31"/>
      <c r="F22" s="30" t="s">
        <v>32</v>
      </c>
      <c r="G22" s="29"/>
      <c r="H22" s="20"/>
      <c r="I22" s="20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</row>
    <row r="23" spans="1:39" s="18" customFormat="1" ht="27.75" hidden="1" customHeight="1">
      <c r="A23" s="46" t="s">
        <v>4</v>
      </c>
      <c r="B23" s="46"/>
      <c r="C23" s="46"/>
      <c r="D23" s="28"/>
      <c r="E23" s="31"/>
      <c r="F23" s="30" t="s">
        <v>32</v>
      </c>
      <c r="G23" s="29"/>
      <c r="H23" s="20"/>
      <c r="I23" s="20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</row>
    <row r="24" spans="1:39" s="18" customFormat="1" ht="24" hidden="1" customHeight="1">
      <c r="A24" s="46" t="s">
        <v>5</v>
      </c>
      <c r="B24" s="46"/>
      <c r="C24" s="46"/>
      <c r="D24" s="28"/>
      <c r="E24" s="31"/>
      <c r="F24" s="30" t="s">
        <v>32</v>
      </c>
      <c r="G24" s="29"/>
      <c r="H24" s="20"/>
      <c r="I24" s="20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</row>
    <row r="25" spans="1:39" s="18" customFormat="1" ht="27" customHeight="1">
      <c r="A25" s="46" t="s">
        <v>6</v>
      </c>
      <c r="B25" s="46"/>
      <c r="C25" s="46"/>
      <c r="D25" s="28"/>
      <c r="E25" s="31">
        <v>4968940</v>
      </c>
      <c r="F25" s="30" t="s">
        <v>28</v>
      </c>
      <c r="G25" s="29">
        <f>E25*0.24</f>
        <v>1192545.5999999999</v>
      </c>
      <c r="H25" s="20"/>
      <c r="I25" s="20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</row>
    <row r="26" spans="1:39" s="18" customFormat="1" ht="47.25" hidden="1" customHeight="1">
      <c r="A26" s="46" t="s">
        <v>7</v>
      </c>
      <c r="B26" s="46"/>
      <c r="C26" s="46"/>
      <c r="D26" s="28"/>
      <c r="E26" s="31"/>
      <c r="F26" s="30" t="s">
        <v>32</v>
      </c>
      <c r="G26" s="29"/>
      <c r="H26" s="20"/>
      <c r="I26" s="20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</row>
    <row r="27" spans="1:39" s="18" customFormat="1" ht="45.75" hidden="1" customHeight="1">
      <c r="A27" s="46" t="s">
        <v>8</v>
      </c>
      <c r="B27" s="46"/>
      <c r="C27" s="46"/>
      <c r="D27" s="28"/>
      <c r="E27" s="31"/>
      <c r="F27" s="30" t="s">
        <v>32</v>
      </c>
      <c r="G27" s="29"/>
      <c r="H27" s="20"/>
      <c r="I27" s="20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</row>
    <row r="28" spans="1:39" s="18" customFormat="1" ht="32.25" hidden="1" customHeight="1">
      <c r="A28" s="46" t="s">
        <v>9</v>
      </c>
      <c r="B28" s="46"/>
      <c r="C28" s="46"/>
      <c r="D28" s="28"/>
      <c r="E28" s="31"/>
      <c r="F28" s="30" t="s">
        <v>28</v>
      </c>
      <c r="G28" s="29"/>
      <c r="H28" s="20"/>
      <c r="I28" s="20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</row>
    <row r="29" spans="1:39" s="18" customFormat="1" ht="32.25" hidden="1" customHeight="1">
      <c r="A29" s="32" t="s">
        <v>10</v>
      </c>
      <c r="B29" s="32"/>
      <c r="C29" s="32"/>
      <c r="D29" s="28"/>
      <c r="E29" s="31"/>
      <c r="F29" s="30"/>
      <c r="G29" s="29"/>
      <c r="H29" s="20"/>
      <c r="I29" s="20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</row>
    <row r="30" spans="1:39" s="18" customFormat="1" ht="29.25" customHeight="1" thickBot="1">
      <c r="A30" s="47" t="s">
        <v>23</v>
      </c>
      <c r="B30" s="47"/>
      <c r="C30" s="47"/>
      <c r="D30" s="33"/>
      <c r="E30" s="34">
        <f>SUM(E19:E29)</f>
        <v>4968940</v>
      </c>
      <c r="F30" s="35"/>
      <c r="G30" s="34">
        <f>SUM(G19:G29)</f>
        <v>1192545.5999999999</v>
      </c>
      <c r="H30" s="20"/>
      <c r="I30" s="20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</row>
    <row r="31" spans="1:39" s="18" customFormat="1" ht="18.75" thickTop="1">
      <c r="A31" s="20"/>
      <c r="B31" s="20"/>
      <c r="C31" s="20"/>
      <c r="D31" s="20"/>
      <c r="E31" s="20"/>
      <c r="F31" s="20"/>
      <c r="G31" s="20"/>
      <c r="H31" s="20"/>
      <c r="I31" s="20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</row>
    <row r="32" spans="1:39">
      <c r="A32" s="36"/>
      <c r="B32" s="36"/>
      <c r="C32" s="36"/>
      <c r="D32" s="36"/>
      <c r="E32" s="36"/>
      <c r="F32" s="36"/>
      <c r="G32" s="36"/>
      <c r="H32" s="36"/>
      <c r="I32" s="36"/>
    </row>
    <row r="33" spans="1:10">
      <c r="A33" s="36"/>
      <c r="B33" s="36"/>
      <c r="C33" s="36"/>
      <c r="D33" s="36"/>
      <c r="E33" s="36"/>
      <c r="F33" s="36"/>
      <c r="G33" s="36"/>
      <c r="H33" s="36"/>
      <c r="I33" s="36"/>
    </row>
    <row r="34" spans="1:10" ht="18">
      <c r="A34" s="45"/>
      <c r="B34" s="45"/>
      <c r="C34" s="45"/>
      <c r="D34" s="37"/>
      <c r="E34" s="38"/>
      <c r="F34" s="39"/>
      <c r="G34" s="38"/>
      <c r="H34" s="38"/>
      <c r="I34" s="39"/>
      <c r="J34" s="38"/>
    </row>
    <row r="35" spans="1:10" ht="18">
      <c r="A35" s="45"/>
      <c r="B35" s="45"/>
      <c r="C35" s="45"/>
      <c r="D35" s="37"/>
      <c r="E35" s="38"/>
      <c r="F35" s="39"/>
      <c r="G35" s="38"/>
      <c r="H35" s="38"/>
      <c r="I35" s="39"/>
      <c r="J35" s="38"/>
    </row>
    <row r="36" spans="1:10" s="1" customFormat="1" ht="18">
      <c r="A36" s="45"/>
      <c r="B36" s="45"/>
      <c r="C36" s="45"/>
      <c r="D36" s="37"/>
      <c r="E36" s="38"/>
      <c r="F36" s="39"/>
      <c r="G36" s="38"/>
      <c r="H36" s="38"/>
      <c r="I36" s="39"/>
      <c r="J36" s="38"/>
    </row>
    <row r="37" spans="1:10" s="1" customFormat="1" ht="18">
      <c r="A37" s="45"/>
      <c r="B37" s="45"/>
      <c r="C37" s="45"/>
      <c r="D37" s="37"/>
      <c r="E37" s="38"/>
      <c r="F37" s="39"/>
      <c r="G37" s="38"/>
      <c r="H37" s="38"/>
      <c r="I37" s="39"/>
      <c r="J37" s="38"/>
    </row>
    <row r="38" spans="1:10" s="1" customFormat="1" ht="18">
      <c r="A38" s="45"/>
      <c r="B38" s="45"/>
      <c r="C38" s="45"/>
      <c r="D38" s="37"/>
      <c r="E38" s="38"/>
      <c r="F38" s="39"/>
      <c r="G38" s="38"/>
      <c r="H38" s="38"/>
      <c r="I38" s="39"/>
      <c r="J38" s="38"/>
    </row>
    <row r="39" spans="1:10" s="1" customFormat="1" ht="18">
      <c r="A39" s="45"/>
      <c r="B39" s="45"/>
      <c r="C39" s="45"/>
      <c r="D39" s="37"/>
      <c r="E39" s="38"/>
      <c r="F39" s="39"/>
      <c r="G39" s="38"/>
      <c r="H39" s="38"/>
      <c r="I39" s="39"/>
      <c r="J39" s="38"/>
    </row>
    <row r="40" spans="1:10" s="1" customFormat="1" ht="18">
      <c r="A40" s="45"/>
      <c r="B40" s="45"/>
      <c r="C40" s="45"/>
      <c r="D40" s="37"/>
      <c r="E40" s="38"/>
      <c r="F40" s="39"/>
      <c r="G40" s="38"/>
      <c r="H40" s="38"/>
      <c r="I40" s="39"/>
      <c r="J40" s="38"/>
    </row>
    <row r="41" spans="1:10" s="1" customFormat="1" ht="18">
      <c r="A41" s="45"/>
      <c r="B41" s="45"/>
      <c r="C41" s="45"/>
      <c r="D41" s="37"/>
      <c r="E41" s="38"/>
      <c r="F41" s="39"/>
      <c r="G41" s="38"/>
      <c r="H41" s="38"/>
      <c r="I41" s="39"/>
      <c r="J41" s="38"/>
    </row>
    <row r="42" spans="1:10" s="1" customFormat="1" ht="18">
      <c r="A42" s="45"/>
      <c r="B42" s="45"/>
      <c r="C42" s="45"/>
      <c r="D42" s="40"/>
      <c r="E42" s="38"/>
      <c r="F42" s="39"/>
      <c r="G42" s="38"/>
      <c r="H42" s="38"/>
      <c r="I42" s="39"/>
      <c r="J42" s="38"/>
    </row>
    <row r="43" spans="1:10" s="1" customFormat="1" ht="18">
      <c r="A43" s="45"/>
      <c r="B43" s="45"/>
      <c r="C43" s="45"/>
      <c r="D43" s="37"/>
      <c r="E43" s="38"/>
      <c r="F43" s="39"/>
      <c r="G43" s="38"/>
      <c r="H43" s="38"/>
      <c r="I43" s="39"/>
      <c r="J43" s="38"/>
    </row>
    <row r="44" spans="1:10" s="1" customFormat="1" ht="18">
      <c r="A44" s="36"/>
      <c r="B44" s="36"/>
      <c r="C44" s="36"/>
      <c r="D44" s="41"/>
      <c r="E44" s="41"/>
      <c r="F44" s="41"/>
      <c r="G44" s="41"/>
      <c r="H44" s="41"/>
      <c r="I44" s="41"/>
      <c r="J44" s="41"/>
    </row>
    <row r="45" spans="1:10" s="1" customFormat="1" ht="15.75">
      <c r="A45" s="36"/>
      <c r="B45" s="36"/>
      <c r="C45" s="36"/>
      <c r="D45" s="42"/>
      <c r="E45" s="42"/>
      <c r="F45" s="38"/>
      <c r="G45" s="38"/>
      <c r="H45" s="38"/>
      <c r="I45" s="39"/>
    </row>
    <row r="46" spans="1:10" ht="15.75">
      <c r="D46" s="43"/>
      <c r="E46" s="43"/>
      <c r="F46" s="43"/>
      <c r="G46" s="43"/>
      <c r="I46" s="44"/>
    </row>
  </sheetData>
  <mergeCells count="36">
    <mergeCell ref="B1:M1"/>
    <mergeCell ref="A19:C19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6:K16"/>
    <mergeCell ref="A18:C18"/>
    <mergeCell ref="A35:C35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30:C30"/>
    <mergeCell ref="A34:C34"/>
    <mergeCell ref="A42:C42"/>
    <mergeCell ref="A43:C43"/>
    <mergeCell ref="A36:C36"/>
    <mergeCell ref="A37:C37"/>
    <mergeCell ref="A38:C38"/>
    <mergeCell ref="A39:C39"/>
    <mergeCell ref="A40:C40"/>
    <mergeCell ref="A41:C41"/>
  </mergeCells>
  <printOptions horizontalCentered="1"/>
  <pageMargins left="0.55118110236220474" right="0.15748031496062992" top="0.31496062992125984" bottom="0.74803149606299213" header="0.31496062992125984" footer="0.31496062992125984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Matula</cp:lastModifiedBy>
  <dcterms:created xsi:type="dcterms:W3CDTF">2018-02-15T15:03:04Z</dcterms:created>
  <dcterms:modified xsi:type="dcterms:W3CDTF">2018-02-15T17:13:04Z</dcterms:modified>
</cp:coreProperties>
</file>