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DICIEMBRE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SEFIN'!$A$1:$N$33</definedName>
  </definedNames>
  <calcPr calcId="162913"/>
</workbook>
</file>

<file path=xl/calcChain.xml><?xml version="1.0" encoding="utf-8"?>
<calcChain xmlns="http://schemas.openxmlformats.org/spreadsheetml/2006/main">
  <c r="C15" i="33" l="1"/>
  <c r="D15" i="33"/>
  <c r="E15" i="33"/>
  <c r="F15" i="33"/>
  <c r="J15" i="33"/>
  <c r="G30" i="33" l="1"/>
  <c r="G29" i="33"/>
  <c r="G28" i="33"/>
  <c r="G27" i="33"/>
  <c r="G26" i="33"/>
  <c r="G22" i="33"/>
  <c r="G21" i="33"/>
  <c r="G24" i="33"/>
  <c r="G23" i="33"/>
  <c r="G32" i="33" l="1"/>
  <c r="I15" i="33" l="1"/>
  <c r="G15" i="33" l="1"/>
  <c r="H15" i="33"/>
  <c r="L15" i="33"/>
  <c r="K15" i="33"/>
  <c r="E32" i="33"/>
  <c r="M14" i="33" l="1"/>
  <c r="M6" i="33"/>
  <c r="M8" i="33"/>
  <c r="M9" i="33"/>
  <c r="M11" i="33"/>
  <c r="M5" i="33"/>
  <c r="M7" i="33"/>
  <c r="M10" i="33"/>
  <c r="M4" i="33"/>
  <c r="M12" i="33"/>
  <c r="B15" i="33"/>
  <c r="M13" i="33"/>
  <c r="M15" i="33" l="1"/>
</calcChain>
</file>

<file path=xl/sharedStrings.xml><?xml version="1.0" encoding="utf-8"?>
<sst xmlns="http://schemas.openxmlformats.org/spreadsheetml/2006/main" count="52" uniqueCount="36">
  <si>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</si>
  <si>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</si>
  <si>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</si>
  <si>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</si>
  <si>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</si>
  <si>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</si>
  <si>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</si>
  <si>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</si>
  <si>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</si>
  <si>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</si>
  <si>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</si>
  <si>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</si>
  <si>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</si>
  <si>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</si>
  <si>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</si>
  <si>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</si>
  <si>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</si>
  <si>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</si>
  <si>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</si>
  <si>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</si>
  <si>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</si>
  <si>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</si>
  <si>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</si>
  <si>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</si>
  <si>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</si>
  <si>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</si>
  <si>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</si>
  <si>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</si>
  <si>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</si>
  <si>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</si>
  <si>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</si>
  <si>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</si>
  <si>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</si>
  <si>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</si>
  <si>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DICIEMBRE 2018</t>
  </si>
  <si>
    <t>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</si>
</sst>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</numFmts>
  <fonts count="36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1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61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2 2 2" xfId="60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8"/>
  <sheetViews>
    <sheetView tabSelected="1" topLeftCell="A7" zoomScale="40" zoomScaleNormal="40" workbookViewId="0">
      <selection activeCell="P18" sqref="P18"/>
    </sheetView>
  </sheetViews>
  <sheetFormatPr baseColWidth="10" defaultRowHeight="14.2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30.8554687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39" s="4" customFormat="1" ht="56.25" customHeight="1" thickBot="1">
      <c r="A2" s="53" t="s">
        <v>29</v>
      </c>
      <c r="B2" s="53" t="s">
        <v>30</v>
      </c>
      <c r="C2" s="53" t="s">
        <v>18</v>
      </c>
      <c r="D2" s="53"/>
      <c r="E2" s="53" t="s">
        <v>23</v>
      </c>
      <c r="F2" s="53" t="s">
        <v>19</v>
      </c>
      <c r="G2" s="53" t="s">
        <v>20</v>
      </c>
      <c r="H2" s="53" t="s">
        <v>21</v>
      </c>
      <c r="I2" s="53" t="s">
        <v>24</v>
      </c>
      <c r="J2" s="53" t="s">
        <v>25</v>
      </c>
      <c r="K2" s="53" t="s">
        <v>22</v>
      </c>
      <c r="L2" s="51" t="s">
        <v>31</v>
      </c>
      <c r="M2" s="49" t="s">
        <v>26</v>
      </c>
      <c r="N2" s="3"/>
    </row>
    <row r="3" spans="1:39" s="4" customFormat="1" ht="66.75" customHeight="1" thickBot="1">
      <c r="A3" s="53"/>
      <c r="B3" s="53"/>
      <c r="C3" s="5">
        <v>0.7</v>
      </c>
      <c r="D3" s="5">
        <v>0.3</v>
      </c>
      <c r="E3" s="53"/>
      <c r="F3" s="53"/>
      <c r="G3" s="53"/>
      <c r="H3" s="53"/>
      <c r="I3" s="53"/>
      <c r="J3" s="53"/>
      <c r="K3" s="53"/>
      <c r="L3" s="52"/>
      <c r="M3" s="49"/>
      <c r="N3" s="3"/>
    </row>
    <row r="4" spans="1:39" ht="29.25" customHeight="1" thickBot="1">
      <c r="A4" s="6" t="s">
        <v>9</v>
      </c>
      <c r="B4" s="40">
        <v>4404908.1100000003</v>
      </c>
      <c r="C4" s="40">
        <v>1038517.67</v>
      </c>
      <c r="D4" s="40">
        <v>162529.74</v>
      </c>
      <c r="E4" s="40">
        <v>38838.17</v>
      </c>
      <c r="F4" s="40">
        <v>0</v>
      </c>
      <c r="G4" s="40">
        <v>56884.36</v>
      </c>
      <c r="H4" s="40">
        <v>177261.82</v>
      </c>
      <c r="I4" s="40">
        <v>88503.53</v>
      </c>
      <c r="J4" s="40">
        <v>9196.52</v>
      </c>
      <c r="K4" s="40">
        <v>1805321.68</v>
      </c>
      <c r="L4" s="40">
        <v>94766</v>
      </c>
      <c r="M4" s="41">
        <f>SUM(B4:L4)</f>
        <v>7876727.6000000006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6138653.8300000001</v>
      </c>
      <c r="C5" s="46">
        <v>1447272.07</v>
      </c>
      <c r="D5" s="46">
        <v>353919.08</v>
      </c>
      <c r="E5" s="46">
        <v>54124.639999999999</v>
      </c>
      <c r="F5" s="46">
        <v>0</v>
      </c>
      <c r="G5" s="46">
        <v>79273.7</v>
      </c>
      <c r="H5" s="46">
        <v>243036.42</v>
      </c>
      <c r="I5" s="46">
        <v>178054.82</v>
      </c>
      <c r="J5" s="46">
        <v>12816.22</v>
      </c>
      <c r="K5" s="46">
        <v>2546430.4300000002</v>
      </c>
      <c r="L5" s="46">
        <v>248398</v>
      </c>
      <c r="M5" s="43">
        <f t="shared" ref="M5:M14" si="0">SUM(B5:L5)</f>
        <v>11301979.210000001</v>
      </c>
      <c r="N5" s="7">
        <v>10087148.153269671</v>
      </c>
      <c r="Q5" s="8"/>
    </row>
    <row r="6" spans="1:39" ht="29.25" customHeight="1" thickBot="1">
      <c r="A6" s="6" t="s">
        <v>2</v>
      </c>
      <c r="B6" s="40">
        <v>25552912.859999999</v>
      </c>
      <c r="C6" s="40">
        <v>6024450.6699999999</v>
      </c>
      <c r="D6" s="40">
        <v>1520190.25</v>
      </c>
      <c r="E6" s="40">
        <v>225300.57</v>
      </c>
      <c r="F6" s="40">
        <v>0</v>
      </c>
      <c r="G6" s="40">
        <v>329986.68</v>
      </c>
      <c r="H6" s="40">
        <v>877954.15</v>
      </c>
      <c r="I6" s="40">
        <v>1058318.76</v>
      </c>
      <c r="J6" s="40">
        <v>53349.11</v>
      </c>
      <c r="K6" s="40">
        <v>8832509.2400000002</v>
      </c>
      <c r="L6" s="40">
        <v>1975522</v>
      </c>
      <c r="M6" s="41">
        <f t="shared" si="0"/>
        <v>46450494.289999999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5738339.3499999996</v>
      </c>
      <c r="C7" s="46">
        <v>1352892.43</v>
      </c>
      <c r="D7" s="46">
        <v>209077.17</v>
      </c>
      <c r="E7" s="46">
        <v>50595.06</v>
      </c>
      <c r="F7" s="46">
        <v>0</v>
      </c>
      <c r="G7" s="46">
        <v>74104.100000000006</v>
      </c>
      <c r="H7" s="46">
        <v>224009.8</v>
      </c>
      <c r="I7" s="46">
        <v>142251.5</v>
      </c>
      <c r="J7" s="46">
        <v>11980.45</v>
      </c>
      <c r="K7" s="46">
        <v>2268937.8199999998</v>
      </c>
      <c r="L7" s="46">
        <v>611975</v>
      </c>
      <c r="M7" s="43">
        <f t="shared" si="0"/>
        <v>10684162.679999998</v>
      </c>
      <c r="N7" s="7">
        <v>9452981.5911252405</v>
      </c>
      <c r="Q7" s="8"/>
    </row>
    <row r="8" spans="1:39" ht="29.25" customHeight="1" thickBot="1">
      <c r="A8" s="6" t="s">
        <v>12</v>
      </c>
      <c r="B8" s="40">
        <v>23870330.640000001</v>
      </c>
      <c r="C8" s="40">
        <v>5627758.7699999996</v>
      </c>
      <c r="D8" s="40">
        <v>0</v>
      </c>
      <c r="E8" s="40">
        <v>210465.21</v>
      </c>
      <c r="F8" s="40">
        <v>0</v>
      </c>
      <c r="G8" s="40">
        <v>308258.06</v>
      </c>
      <c r="H8" s="40">
        <v>843388.78</v>
      </c>
      <c r="I8" s="40">
        <v>945204.55</v>
      </c>
      <c r="J8" s="40">
        <v>49836.23</v>
      </c>
      <c r="K8" s="40">
        <v>8870504.2599999998</v>
      </c>
      <c r="L8" s="40">
        <v>216841</v>
      </c>
      <c r="M8" s="41">
        <f t="shared" si="0"/>
        <v>40942587.5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9281281.6799999997</v>
      </c>
      <c r="C9" s="46">
        <v>2188189.81</v>
      </c>
      <c r="D9" s="46">
        <v>508627.02</v>
      </c>
      <c r="E9" s="46">
        <v>81833.259999999995</v>
      </c>
      <c r="F9" s="46">
        <v>0</v>
      </c>
      <c r="G9" s="46">
        <v>119857.15</v>
      </c>
      <c r="H9" s="46">
        <v>331866.93</v>
      </c>
      <c r="I9" s="46">
        <v>286941.15999999997</v>
      </c>
      <c r="J9" s="46">
        <v>19377.36</v>
      </c>
      <c r="K9" s="46">
        <v>4123403.83</v>
      </c>
      <c r="L9" s="46">
        <v>16422</v>
      </c>
      <c r="M9" s="43">
        <f t="shared" si="0"/>
        <v>16957800.199999999</v>
      </c>
      <c r="N9" s="7">
        <v>14290485.743763685</v>
      </c>
      <c r="Q9" s="8"/>
    </row>
    <row r="10" spans="1:39" ht="29.25" customHeight="1" thickBot="1">
      <c r="A10" s="6" t="s">
        <v>4</v>
      </c>
      <c r="B10" s="40">
        <v>6923468.21</v>
      </c>
      <c r="C10" s="40">
        <v>1632302.86</v>
      </c>
      <c r="D10" s="40">
        <v>340357.77</v>
      </c>
      <c r="E10" s="40">
        <v>61044.37</v>
      </c>
      <c r="F10" s="40">
        <v>0</v>
      </c>
      <c r="G10" s="40">
        <v>89408.68</v>
      </c>
      <c r="H10" s="40">
        <v>257981.97</v>
      </c>
      <c r="I10" s="40">
        <v>184583.57</v>
      </c>
      <c r="J10" s="40">
        <v>14454.74</v>
      </c>
      <c r="K10" s="40">
        <v>2484843.25</v>
      </c>
      <c r="L10" s="40">
        <v>0</v>
      </c>
      <c r="M10" s="41">
        <f t="shared" si="0"/>
        <v>11988445.42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4250530.09</v>
      </c>
      <c r="C11" s="46">
        <v>1002120.93</v>
      </c>
      <c r="D11" s="46">
        <v>135030.85</v>
      </c>
      <c r="E11" s="46">
        <v>37477.01</v>
      </c>
      <c r="F11" s="46">
        <v>0</v>
      </c>
      <c r="G11" s="46">
        <v>54890.74</v>
      </c>
      <c r="H11" s="46">
        <v>165034.97</v>
      </c>
      <c r="I11" s="46">
        <v>90273.91</v>
      </c>
      <c r="J11" s="46">
        <v>8874.2099999999991</v>
      </c>
      <c r="K11" s="46">
        <v>1689820.47</v>
      </c>
      <c r="L11" s="46">
        <v>0</v>
      </c>
      <c r="M11" s="43">
        <f t="shared" si="0"/>
        <v>7434053.1799999988</v>
      </c>
      <c r="N11" s="7">
        <v>6514633.5508965496</v>
      </c>
      <c r="Q11" s="8"/>
    </row>
    <row r="12" spans="1:39" ht="29.25" customHeight="1" thickBot="1">
      <c r="A12" s="6" t="s">
        <v>6</v>
      </c>
      <c r="B12" s="40">
        <v>5353816.2</v>
      </c>
      <c r="C12" s="40">
        <v>1262235.81</v>
      </c>
      <c r="D12" s="40">
        <v>219247.06</v>
      </c>
      <c r="E12" s="40">
        <v>47204.71</v>
      </c>
      <c r="F12" s="40">
        <v>0</v>
      </c>
      <c r="G12" s="40">
        <v>69138.42</v>
      </c>
      <c r="H12" s="40">
        <v>191994.77</v>
      </c>
      <c r="I12" s="40">
        <v>126150.43</v>
      </c>
      <c r="J12" s="40">
        <v>11177.64</v>
      </c>
      <c r="K12" s="40">
        <v>2258337.6800000002</v>
      </c>
      <c r="L12" s="40">
        <v>265758</v>
      </c>
      <c r="M12" s="41">
        <f t="shared" si="0"/>
        <v>9805060.7199999988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4996973.66</v>
      </c>
      <c r="C13" s="46">
        <v>1178105.27</v>
      </c>
      <c r="D13" s="46">
        <v>47084.13</v>
      </c>
      <c r="E13" s="46">
        <v>44058.42</v>
      </c>
      <c r="F13" s="46">
        <v>0</v>
      </c>
      <c r="G13" s="46">
        <v>64530.21</v>
      </c>
      <c r="H13" s="46">
        <v>172404.02</v>
      </c>
      <c r="I13" s="46">
        <v>27817.15</v>
      </c>
      <c r="J13" s="46">
        <v>10432.629999999999</v>
      </c>
      <c r="K13" s="46">
        <v>2167445.38</v>
      </c>
      <c r="L13" s="46">
        <v>87065</v>
      </c>
      <c r="M13" s="43">
        <f t="shared" si="0"/>
        <v>8795915.8699999992</v>
      </c>
      <c r="N13" s="7">
        <v>7138102.7492167363</v>
      </c>
      <c r="Q13" s="8"/>
    </row>
    <row r="14" spans="1:39" ht="29.25" customHeight="1" thickBot="1">
      <c r="A14" s="6" t="s">
        <v>8</v>
      </c>
      <c r="B14" s="40">
        <v>3577033.69</v>
      </c>
      <c r="C14" s="40">
        <v>843334.89</v>
      </c>
      <c r="D14" s="40">
        <v>60929.53</v>
      </c>
      <c r="E14" s="40">
        <v>31538.78</v>
      </c>
      <c r="F14" s="40">
        <v>0</v>
      </c>
      <c r="G14" s="40">
        <v>46193.3</v>
      </c>
      <c r="H14" s="40">
        <v>128759.81</v>
      </c>
      <c r="I14" s="40">
        <v>33326.019999999997</v>
      </c>
      <c r="J14" s="40">
        <v>7468.09</v>
      </c>
      <c r="K14" s="40">
        <v>1285286.28</v>
      </c>
      <c r="L14" s="40">
        <v>0</v>
      </c>
      <c r="M14" s="41">
        <f t="shared" si="0"/>
        <v>6013870.3899999997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2">
        <f>SUM(B4:B14)</f>
        <v>100088248.31999999</v>
      </c>
      <c r="C15" s="42">
        <f t="shared" ref="C15:M15" si="1">SUM(C4:C14)</f>
        <v>23597181.179999996</v>
      </c>
      <c r="D15" s="42">
        <f t="shared" si="1"/>
        <v>3556992.6</v>
      </c>
      <c r="E15" s="42">
        <f t="shared" si="1"/>
        <v>882480.20000000007</v>
      </c>
      <c r="F15" s="42">
        <f t="shared" si="1"/>
        <v>0</v>
      </c>
      <c r="G15" s="42">
        <f t="shared" si="1"/>
        <v>1292525.3999999999</v>
      </c>
      <c r="H15" s="42">
        <f t="shared" si="1"/>
        <v>3613693.4400000009</v>
      </c>
      <c r="I15" s="42">
        <f t="shared" si="1"/>
        <v>3161425.4000000004</v>
      </c>
      <c r="J15" s="42">
        <f t="shared" si="1"/>
        <v>208963.19999999998</v>
      </c>
      <c r="K15" s="42">
        <f t="shared" si="1"/>
        <v>38332840.32</v>
      </c>
      <c r="L15" s="42">
        <f t="shared" si="1"/>
        <v>3516747</v>
      </c>
      <c r="M15" s="42">
        <f t="shared" si="1"/>
        <v>178251097.06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0" t="s">
        <v>27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39"/>
    </row>
    <row r="17" spans="1:39" s="14" customFormat="1" ht="18" hidden="1" customHeight="1">
      <c r="A17" s="54" t="s">
        <v>33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27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B19" s="15"/>
      <c r="C19" s="15"/>
      <c r="D19" s="15"/>
      <c r="E19" s="15"/>
      <c r="F19" s="15"/>
      <c r="G19" s="15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57" t="s">
        <v>35</v>
      </c>
      <c r="B20" s="58"/>
      <c r="C20" s="58"/>
      <c r="D20" s="18"/>
      <c r="E20" s="19" t="s">
        <v>16</v>
      </c>
      <c r="F20" s="20"/>
      <c r="G20" s="19" t="s">
        <v>0</v>
      </c>
      <c r="H20" s="21"/>
      <c r="I20" s="21"/>
      <c r="J20" s="22"/>
      <c r="K20" s="22"/>
      <c r="L20" s="22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48" t="s">
        <v>17</v>
      </c>
      <c r="B21" s="48"/>
      <c r="C21" s="48"/>
      <c r="D21" s="24"/>
      <c r="E21" s="25">
        <v>417034368</v>
      </c>
      <c r="F21" s="26" t="s">
        <v>13</v>
      </c>
      <c r="G21" s="25">
        <f>ROUND(E21*0.24,2)</f>
        <v>100088248.31999999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48" t="s">
        <v>32</v>
      </c>
      <c r="B22" s="48"/>
      <c r="C22" s="48"/>
      <c r="D22" s="24"/>
      <c r="E22" s="25">
        <v>23597181.18</v>
      </c>
      <c r="F22" s="26" t="s">
        <v>15</v>
      </c>
      <c r="G22" s="25">
        <f>E22</f>
        <v>23597181.18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6.25" customHeight="1">
      <c r="A23" s="48" t="s">
        <v>28</v>
      </c>
      <c r="B23" s="48"/>
      <c r="C23" s="48"/>
      <c r="D23" s="24"/>
      <c r="E23" s="25">
        <v>3556992.6</v>
      </c>
      <c r="F23" s="26" t="s">
        <v>15</v>
      </c>
      <c r="G23" s="25">
        <f>E23</f>
        <v>3556992.6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48" t="s">
        <v>23</v>
      </c>
      <c r="B24" s="48"/>
      <c r="C24" s="48"/>
      <c r="D24" s="24"/>
      <c r="E24" s="25">
        <v>4412401</v>
      </c>
      <c r="F24" s="26" t="s">
        <v>14</v>
      </c>
      <c r="G24" s="25">
        <f>ROUND(E24*0.2,2)</f>
        <v>882480.2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48" t="s">
        <v>19</v>
      </c>
      <c r="B25" s="48"/>
      <c r="C25" s="48"/>
      <c r="D25" s="24"/>
      <c r="E25" s="25">
        <v>0</v>
      </c>
      <c r="F25" s="26" t="s">
        <v>14</v>
      </c>
      <c r="G25" s="25">
        <v>0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32.25" customHeight="1">
      <c r="A26" s="48" t="s">
        <v>20</v>
      </c>
      <c r="B26" s="48"/>
      <c r="C26" s="48"/>
      <c r="D26" s="24"/>
      <c r="E26" s="25">
        <v>6462627</v>
      </c>
      <c r="F26" s="26" t="s">
        <v>14</v>
      </c>
      <c r="G26" s="25">
        <f>ROUND(E26*0.2,2)</f>
        <v>1292525.3999999999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32.25" customHeight="1">
      <c r="A27" s="48" t="s">
        <v>21</v>
      </c>
      <c r="B27" s="48"/>
      <c r="C27" s="48"/>
      <c r="D27" s="24"/>
      <c r="E27" s="25">
        <v>15057056</v>
      </c>
      <c r="F27" s="26" t="s">
        <v>13</v>
      </c>
      <c r="G27" s="25">
        <f>ROUND(E27*0.24,2)</f>
        <v>3613693.44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32.25" customHeight="1">
      <c r="A28" s="48" t="s">
        <v>24</v>
      </c>
      <c r="B28" s="48"/>
      <c r="C28" s="48"/>
      <c r="D28" s="24"/>
      <c r="E28" s="25">
        <v>15807127</v>
      </c>
      <c r="F28" s="26" t="s">
        <v>14</v>
      </c>
      <c r="G28" s="25">
        <f>ROUND(E28*0.2,2)</f>
        <v>3161425.4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47.25" customHeight="1">
      <c r="A29" s="48" t="s">
        <v>25</v>
      </c>
      <c r="B29" s="48"/>
      <c r="C29" s="48"/>
      <c r="D29" s="24"/>
      <c r="E29" s="25">
        <v>1044816</v>
      </c>
      <c r="F29" s="26" t="s">
        <v>14</v>
      </c>
      <c r="G29" s="25">
        <f>ROUND(E29*0.2,2)</f>
        <v>208963.20000000001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29.25" customHeight="1">
      <c r="A30" s="48" t="s">
        <v>22</v>
      </c>
      <c r="B30" s="48"/>
      <c r="C30" s="48"/>
      <c r="D30" s="24"/>
      <c r="E30" s="25">
        <v>159720168</v>
      </c>
      <c r="F30" s="26" t="s">
        <v>13</v>
      </c>
      <c r="G30" s="25">
        <f>ROUND(E30*0.24,2)</f>
        <v>38332840.32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21.75">
      <c r="A31" s="44" t="s">
        <v>31</v>
      </c>
      <c r="B31" s="44"/>
      <c r="C31" s="44"/>
      <c r="D31" s="45"/>
      <c r="E31" s="25">
        <v>44831194</v>
      </c>
      <c r="F31" s="26"/>
      <c r="G31" s="25">
        <v>3516747</v>
      </c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t="22.5" thickBot="1">
      <c r="A32" s="56" t="s">
        <v>11</v>
      </c>
      <c r="B32" s="56"/>
      <c r="C32" s="56"/>
      <c r="D32" s="27"/>
      <c r="E32" s="28">
        <f>SUM(E21:E31)</f>
        <v>691523930.77999997</v>
      </c>
      <c r="F32" s="29"/>
      <c r="G32" s="28">
        <f>SUM(G21:G31)</f>
        <v>178251097.05999997</v>
      </c>
      <c r="H32" s="16"/>
      <c r="I32" s="16"/>
      <c r="J32" s="17"/>
      <c r="K32" s="17"/>
      <c r="L32" s="17"/>
      <c r="M32" s="17"/>
    </row>
    <row r="33" spans="1:13" ht="18.75" thickTop="1">
      <c r="A33" s="16"/>
      <c r="B33" s="16"/>
      <c r="C33" s="16"/>
      <c r="D33" s="16"/>
      <c r="E33" s="16"/>
      <c r="F33" s="16"/>
      <c r="G33" s="16"/>
      <c r="H33" s="16"/>
      <c r="I33" s="16"/>
      <c r="J33" s="17"/>
      <c r="K33" s="17"/>
      <c r="L33" s="17"/>
      <c r="M33" s="17"/>
    </row>
    <row r="34" spans="1:13">
      <c r="A34" s="30"/>
      <c r="B34" s="30"/>
      <c r="C34" s="30"/>
      <c r="D34" s="30"/>
      <c r="E34" s="30"/>
      <c r="F34" s="30"/>
      <c r="G34" s="30"/>
      <c r="H34" s="30"/>
      <c r="I34" s="30"/>
    </row>
    <row r="35" spans="1:13">
      <c r="A35" s="30"/>
      <c r="B35" s="30"/>
      <c r="C35" s="30"/>
      <c r="D35" s="30"/>
      <c r="E35" s="30"/>
      <c r="F35" s="30"/>
      <c r="G35" s="30"/>
      <c r="H35" s="30"/>
      <c r="I35" s="30"/>
    </row>
    <row r="36" spans="1:13" s="1" customFormat="1" ht="18">
      <c r="A36" s="47"/>
      <c r="B36" s="47"/>
      <c r="C36" s="47"/>
      <c r="D36" s="31"/>
      <c r="E36" s="32"/>
      <c r="F36" s="33"/>
      <c r="G36" s="32"/>
      <c r="H36" s="32"/>
      <c r="I36" s="33"/>
      <c r="J36" s="32"/>
    </row>
    <row r="37" spans="1:13" s="1" customFormat="1" ht="18">
      <c r="A37" s="47"/>
      <c r="B37" s="47"/>
      <c r="C37" s="47"/>
      <c r="D37" s="31"/>
      <c r="E37" s="32"/>
      <c r="F37" s="33"/>
      <c r="G37" s="32"/>
      <c r="H37" s="32"/>
      <c r="I37" s="33"/>
      <c r="J37" s="32"/>
    </row>
    <row r="38" spans="1:13" s="1" customFormat="1" ht="18">
      <c r="A38" s="47"/>
      <c r="B38" s="47"/>
      <c r="C38" s="47"/>
      <c r="D38" s="31"/>
      <c r="E38" s="32"/>
      <c r="F38" s="33"/>
      <c r="G38" s="32"/>
      <c r="H38" s="32"/>
      <c r="I38" s="33"/>
      <c r="J38" s="32"/>
    </row>
    <row r="39" spans="1:13" s="1" customFormat="1" ht="18">
      <c r="A39" s="47"/>
      <c r="B39" s="47"/>
      <c r="C39" s="47"/>
      <c r="D39" s="31"/>
      <c r="E39" s="32"/>
      <c r="F39" s="33"/>
      <c r="G39" s="32"/>
      <c r="H39" s="32"/>
      <c r="I39" s="33"/>
      <c r="J39" s="32"/>
    </row>
    <row r="40" spans="1:13" s="1" customFormat="1" ht="18">
      <c r="A40" s="47"/>
      <c r="B40" s="47"/>
      <c r="C40" s="47"/>
      <c r="D40" s="31"/>
      <c r="E40" s="32"/>
      <c r="F40" s="33"/>
      <c r="G40" s="32"/>
      <c r="H40" s="32"/>
      <c r="I40" s="33"/>
      <c r="J40" s="32"/>
    </row>
    <row r="41" spans="1:13" s="1" customFormat="1" ht="18">
      <c r="A41" s="47"/>
      <c r="B41" s="47"/>
      <c r="C41" s="47"/>
      <c r="D41" s="31"/>
      <c r="E41" s="32"/>
      <c r="F41" s="33"/>
      <c r="G41" s="32"/>
      <c r="H41" s="32"/>
      <c r="I41" s="33"/>
      <c r="J41" s="32"/>
    </row>
    <row r="42" spans="1:13" s="1" customFormat="1" ht="18">
      <c r="A42" s="47"/>
      <c r="B42" s="47"/>
      <c r="C42" s="47"/>
      <c r="D42" s="31"/>
      <c r="E42" s="32"/>
      <c r="F42" s="33"/>
      <c r="G42" s="32"/>
      <c r="H42" s="32"/>
      <c r="I42" s="33"/>
      <c r="J42" s="32"/>
    </row>
    <row r="43" spans="1:13" s="1" customFormat="1" ht="18">
      <c r="A43" s="47"/>
      <c r="B43" s="47"/>
      <c r="C43" s="47"/>
      <c r="D43" s="31"/>
      <c r="E43" s="32"/>
      <c r="F43" s="33"/>
      <c r="G43" s="32"/>
      <c r="H43" s="32"/>
      <c r="I43" s="33"/>
      <c r="J43" s="32"/>
    </row>
    <row r="44" spans="1:13" s="1" customFormat="1" ht="18">
      <c r="A44" s="47"/>
      <c r="B44" s="47"/>
      <c r="C44" s="47"/>
      <c r="D44" s="34"/>
      <c r="E44" s="32"/>
      <c r="F44" s="33"/>
      <c r="G44" s="32"/>
      <c r="H44" s="32"/>
      <c r="I44" s="33"/>
      <c r="J44" s="32"/>
    </row>
    <row r="45" spans="1:13" s="1" customFormat="1" ht="18">
      <c r="A45" s="47"/>
      <c r="B45" s="47"/>
      <c r="C45" s="47"/>
      <c r="D45" s="31"/>
      <c r="E45" s="32"/>
      <c r="F45" s="33"/>
      <c r="G45" s="32"/>
      <c r="H45" s="32"/>
      <c r="I45" s="33"/>
      <c r="J45" s="32"/>
    </row>
    <row r="46" spans="1:13" ht="18">
      <c r="A46" s="30"/>
      <c r="B46" s="30"/>
      <c r="C46" s="30"/>
      <c r="D46" s="35"/>
      <c r="E46" s="35"/>
      <c r="F46" s="35"/>
      <c r="G46" s="35"/>
      <c r="H46" s="35"/>
      <c r="I46" s="35"/>
      <c r="J46" s="35"/>
    </row>
    <row r="47" spans="1:13" ht="15.75">
      <c r="A47" s="30"/>
      <c r="B47" s="30"/>
      <c r="C47" s="30"/>
      <c r="D47" s="36"/>
      <c r="E47" s="36"/>
      <c r="F47" s="32"/>
      <c r="G47" s="32"/>
      <c r="H47" s="32"/>
      <c r="I47" s="33"/>
    </row>
    <row r="48" spans="1:13" ht="15.75">
      <c r="D48" s="37"/>
      <c r="E48" s="37"/>
      <c r="F48" s="37"/>
      <c r="G48" s="37"/>
      <c r="I48" s="38"/>
    </row>
  </sheetData>
  <mergeCells count="38">
    <mergeCell ref="A1:N1"/>
    <mergeCell ref="A32:C32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  <mergeCell ref="A28:C28"/>
    <mergeCell ref="A29:C29"/>
    <mergeCell ref="M2:M3"/>
    <mergeCell ref="A16:K16"/>
    <mergeCell ref="L2:L3"/>
    <mergeCell ref="H2:H3"/>
    <mergeCell ref="I2:I3"/>
    <mergeCell ref="A27:C27"/>
    <mergeCell ref="K2:K3"/>
    <mergeCell ref="C2:D2"/>
    <mergeCell ref="A17:M17"/>
    <mergeCell ref="A18:M18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</mergeCells>
  <printOptions horizontalCentered="1"/>
  <pageMargins left="0.7" right="0.7" top="0.75" bottom="0.7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2019-01-03T15:06:29Z</cp:lastPrinted>
  <dcterms:created xsi:type="dcterms:W3CDTF">2008-01-30T14:54:54Z</dcterms:created>
  <dcterms:modified xsi:type="dcterms:W3CDTF">2019-01-03T15:06:37Z</dcterms:modified>
</cp:coreProperties>
</file>