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tula\Desktop\CALCULO DE PARTICIPACIONES 2019\JUNIO\"/>
    </mc:Choice>
  </mc:AlternateContent>
  <bookViews>
    <workbookView xWindow="0" yWindow="0" windowWidth="20490" windowHeight="7665"/>
  </bookViews>
  <sheets>
    <sheet name="PORTAL SEFIN" sheetId="1" r:id="rId1"/>
  </sheets>
  <definedNames>
    <definedName name="_xlnm.Print_Area" localSheetId="0">'PORTAL SEFIN'!$A$1:$N$31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1" l="1"/>
  <c r="E30" i="1"/>
  <c r="C16" i="1" l="1"/>
  <c r="G25" i="1" l="1"/>
  <c r="G24" i="1"/>
  <c r="G29" i="1" l="1"/>
  <c r="G28" i="1"/>
  <c r="G27" i="1"/>
  <c r="L16" i="1"/>
  <c r="K16" i="1"/>
  <c r="J16" i="1"/>
  <c r="I16" i="1"/>
  <c r="H16" i="1"/>
  <c r="F16" i="1"/>
  <c r="E16" i="1"/>
  <c r="G16" i="1"/>
  <c r="G26" i="1" s="1"/>
  <c r="D16" i="1"/>
  <c r="G23" i="1" s="1"/>
  <c r="G22" i="1" l="1"/>
  <c r="M6" i="1"/>
  <c r="M7" i="1"/>
  <c r="B16" i="1"/>
  <c r="G21" i="1" s="1"/>
  <c r="M9" i="1"/>
  <c r="M10" i="1"/>
  <c r="M11" i="1"/>
  <c r="M12" i="1"/>
  <c r="M13" i="1"/>
  <c r="M14" i="1"/>
  <c r="M15" i="1"/>
  <c r="M8" i="1"/>
  <c r="M16" i="1" l="1"/>
  <c r="G30" i="1"/>
</calcChain>
</file>

<file path=xl/sharedStrings.xml><?xml version="1.0" encoding="utf-8"?>
<sst xmlns="http://schemas.openxmlformats.org/spreadsheetml/2006/main" count="50" uniqueCount="38">
  <si>
    <t>Nombre 
del 
Municipio</t>
  </si>
  <si>
    <t>Fondo General de 
Participaciones</t>
  </si>
  <si>
    <t>Fondo de Fomento Municipal</t>
  </si>
  <si>
    <t>Impuesto Sobre Automóviles Nuevos</t>
  </si>
  <si>
    <t>Impuesto sobre Tenencia o Uso de Vehículos*</t>
  </si>
  <si>
    <t>Impuesto Especial sobre Producción y Servicios</t>
  </si>
  <si>
    <t>Fondo de Fiscalización y Recaudación</t>
  </si>
  <si>
    <t>Art. 4°.-A, Fracción I de la Ley de Coordinación Fiscal (Gasolinas)</t>
  </si>
  <si>
    <t>Fondo de Compensación del Impuesto Sobre Automóviles Nuevos</t>
  </si>
  <si>
    <t>Fondo de Extracción de Hidrocarburos</t>
  </si>
  <si>
    <t>Fondo de ISR</t>
  </si>
  <si>
    <t>Total</t>
  </si>
  <si>
    <t>CALAKMUL</t>
  </si>
  <si>
    <t>CALKINI</t>
  </si>
  <si>
    <t>CAMPECHE</t>
  </si>
  <si>
    <t>CANDELARIA</t>
  </si>
  <si>
    <t>CARMEN</t>
  </si>
  <si>
    <t>CHAMPOTON</t>
  </si>
  <si>
    <t>ESCARCEGA</t>
  </si>
  <si>
    <t>HECELCHAKAN</t>
  </si>
  <si>
    <t>HOPELCHEN</t>
  </si>
  <si>
    <t>PALIZADA</t>
  </si>
  <si>
    <t>TENABO</t>
  </si>
  <si>
    <t>TOTAL</t>
  </si>
  <si>
    <t>* Ingresos causados en ejercicios fiscales anteriores al ejercicio 2010.</t>
  </si>
  <si>
    <t>ESTADO</t>
  </si>
  <si>
    <t>MUNICIPIOS</t>
  </si>
  <si>
    <t>Fondo General de Participaciones</t>
  </si>
  <si>
    <t>X 24%=</t>
  </si>
  <si>
    <t>Fondo de Fomento Municipal (70%)</t>
  </si>
  <si>
    <t>Fondo de Fomento Municipal (30%)</t>
  </si>
  <si>
    <t>X 20%=</t>
  </si>
  <si>
    <t>X 100%=</t>
  </si>
  <si>
    <t>PRIMER AJUSTE CUATRIMESTRAL 2019</t>
  </si>
  <si>
    <t>JUNIO 2019</t>
  </si>
  <si>
    <r>
      <rPr>
        <b/>
        <sz val="14"/>
        <rFont val="Arial"/>
        <family val="2"/>
      </rPr>
      <t>/1</t>
    </r>
    <r>
      <rPr>
        <sz val="14"/>
        <rFont val="Arial"/>
        <family val="2"/>
      </rPr>
      <t xml:space="preserve"> Al determinarse un importe negativo mayor a los recursos recibidos del mes de junio, se aplicó la deducción de lo recibo en el mes; dicha deducción se aplicará de manera proporcional al que la federación se lo radique al Estado, hasta completar el importe del ajuste cuatrimestral 2019. Teniendo un saldo pendiente de deducir  por el importe total de:</t>
    </r>
    <r>
      <rPr>
        <b/>
        <sz val="14"/>
        <color rgb="FFFF0000"/>
        <rFont val="Arial"/>
        <family val="2"/>
      </rPr>
      <t xml:space="preserve"> -284,183.80.</t>
    </r>
  </si>
  <si>
    <t>PARTICIPACIONES A MUNICIPIOS JUNIO 2019</t>
  </si>
  <si>
    <r>
      <t xml:space="preserve">Impuesto Especial sobre Producción y Servicios </t>
    </r>
    <r>
      <rPr>
        <b/>
        <sz val="17"/>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</si>
</sst>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 #,##0_-;\-* #,##0_-;_-* &quot;-&quot;??_-;_-@_-"/>
    <numFmt numFmtId="165" formatCode="#,##0_ ;[Red]\-#,##0\ "/>
    <numFmt numFmtId="166" formatCode="#,##0.00_ ;[Red]\-#,##0.00\ "/>
  </numFmts>
  <fonts count="26" x14ac:knownFonts="1">
    <font>
      <sz val="11"/>
      <color theme="1"/>
      <name val="Calibri"/>
      <family val="2"/>
      <scheme val="minor"/>
    </font>
    <font>
      <sz val="11"/>
      <color theme="1"/>
      <name val="Arial Unicode MS"/>
      <family val="2"/>
    </font>
    <font>
      <b/>
      <sz val="52"/>
      <color rgb="FFC00000"/>
      <name val="Arial"/>
      <family val="2"/>
    </font>
    <font>
      <sz val="11"/>
      <color theme="1"/>
      <name val="Arial"/>
      <family val="2"/>
    </font>
    <font>
      <sz val="10"/>
      <name val="Arial"/>
      <family val="2"/>
    </font>
    <font>
      <sz val="17"/>
      <name val="Arial"/>
      <family val="2"/>
    </font>
    <font>
      <b/>
      <sz val="17"/>
      <name val="Arial"/>
      <family val="2"/>
    </font>
    <font>
      <sz val="17"/>
      <color theme="1"/>
      <name val="Arial"/>
      <family val="2"/>
    </font>
    <font>
      <sz val="12"/>
      <color theme="1"/>
      <name val="Arial"/>
      <family val="2"/>
    </font>
    <font>
      <b/>
      <sz val="18"/>
      <name val="Arial"/>
      <family val="2"/>
    </font>
    <font>
      <sz val="18"/>
      <name val="Arial"/>
      <family val="2"/>
    </font>
    <font>
      <sz val="18"/>
      <color theme="1"/>
      <name val="Arial"/>
      <family val="2"/>
    </font>
    <font>
      <sz val="14"/>
      <color theme="1"/>
      <name val="Arial"/>
      <family val="2"/>
    </font>
    <font>
      <sz val="14"/>
      <name val="Arial"/>
      <family val="2"/>
    </font>
    <font>
      <b/>
      <sz val="14"/>
      <name val="Arial"/>
      <family val="2"/>
    </font>
    <font>
      <b/>
      <sz val="20"/>
      <name val="Arial"/>
      <family val="2"/>
    </font>
    <font>
      <sz val="20"/>
      <color theme="1"/>
      <name val="Arial"/>
      <family val="2"/>
    </font>
    <font>
      <sz val="16"/>
      <name val="Arial"/>
      <family val="2"/>
    </font>
    <font>
      <b/>
      <sz val="16"/>
      <name val="Arial"/>
      <family val="2"/>
    </font>
    <font>
      <b/>
      <sz val="12"/>
      <color theme="1"/>
      <name val="Arial"/>
      <family val="2"/>
    </font>
    <font>
      <b/>
      <sz val="14"/>
      <color theme="1"/>
      <name val="Arial"/>
      <family val="2"/>
    </font>
    <font>
      <b/>
      <sz val="11"/>
      <color theme="1"/>
      <name val="Arial"/>
      <family val="2"/>
    </font>
    <font>
      <sz val="16"/>
      <color theme="1"/>
      <name val="Arial"/>
      <family val="2"/>
    </font>
    <font>
      <b/>
      <sz val="18"/>
      <color rgb="FFFF0000"/>
      <name val="Arial"/>
      <family val="2"/>
    </font>
    <font>
      <b/>
      <sz val="14"/>
      <color rgb="FFFF0000"/>
      <name val="Arial"/>
      <family val="2"/>
    </font>
    <font>
      <sz val="11"/>
      <color theme="1"/>
      <name val="Azo Sans"/>
      <family val="2"/>
    </font>
  </fonts>
  <fills count="7">
    <fill>
      <patternFill patternType="none"/>
    </fill>
    <fill>
      <patternFill patternType="gray125"/>
    </fill>
    <fill>
      <patternFill patternType="solid">
        <fgColor theme="0"/>
        <bgColor indexed="64"/>
      </patternFill>
    </fill>
    <fill>
      <patternFill patternType="solid">
        <fgColor rgb="FF74BB7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7">
    <border>
      <left/>
      <right/>
      <top/>
      <bottom/>
      <diagonal/>
    </border>
    <border>
      <left/>
      <right/>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top style="thin">
        <color indexed="64"/>
      </top>
      <bottom style="double">
        <color indexed="64"/>
      </bottom>
      <diagonal/>
    </border>
  </borders>
  <cellStyleXfs count="15">
    <xf numFmtId="0" fontId="0" fillId="0" borderId="0"/>
    <xf numFmtId="43" fontId="4" fillId="0" borderId="0" applyFont="0" applyFill="0" applyBorder="0" applyAlignment="0" applyProtection="0"/>
    <xf numFmtId="44" fontId="4" fillId="0" borderId="0" applyFont="0" applyFill="0" applyBorder="0" applyAlignment="0" applyProtection="0"/>
    <xf numFmtId="0" fontId="1"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5" fillId="0" borderId="0"/>
  </cellStyleXfs>
  <cellXfs count="65">
    <xf numFmtId="0" fontId="0" fillId="0" borderId="0" xfId="0"/>
    <xf numFmtId="0" fontId="3" fillId="2" borderId="0" xfId="3" applyFont="1" applyFill="1"/>
    <xf numFmtId="0" fontId="3" fillId="0" borderId="0" xfId="3" applyFont="1"/>
    <xf numFmtId="0" fontId="2" fillId="2" borderId="1" xfId="3" applyFont="1" applyFill="1" applyBorder="1" applyAlignment="1">
      <alignment horizontal="center" vertical="center"/>
    </xf>
    <xf numFmtId="0" fontId="7" fillId="2" borderId="3" xfId="3" applyFont="1" applyFill="1" applyBorder="1"/>
    <xf numFmtId="0" fontId="8" fillId="2" borderId="0" xfId="3" applyFont="1" applyFill="1"/>
    <xf numFmtId="9" fontId="5" fillId="3" borderId="3" xfId="4" applyNumberFormat="1" applyFont="1" applyFill="1" applyBorder="1" applyAlignment="1">
      <alignment horizontal="center" vertical="center" wrapText="1"/>
    </xf>
    <xf numFmtId="0" fontId="9" fillId="2" borderId="3" xfId="4" applyFont="1" applyFill="1" applyBorder="1" applyAlignment="1">
      <alignment horizontal="left" vertical="center" indent="1"/>
    </xf>
    <xf numFmtId="3" fontId="10" fillId="2" borderId="3" xfId="4" applyNumberFormat="1" applyFont="1" applyFill="1" applyBorder="1" applyAlignment="1">
      <alignment horizontal="center" vertical="center"/>
    </xf>
    <xf numFmtId="0" fontId="11" fillId="2" borderId="3" xfId="3" applyFont="1" applyFill="1" applyBorder="1"/>
    <xf numFmtId="3" fontId="3" fillId="2" borderId="0" xfId="3" applyNumberFormat="1" applyFont="1" applyFill="1"/>
    <xf numFmtId="44" fontId="12" fillId="2" borderId="0" xfId="2" applyFont="1" applyFill="1"/>
    <xf numFmtId="0" fontId="9" fillId="5" borderId="3" xfId="4" applyFont="1" applyFill="1" applyBorder="1" applyAlignment="1">
      <alignment horizontal="left" vertical="center" indent="1"/>
    </xf>
    <xf numFmtId="3" fontId="10" fillId="5" borderId="3" xfId="4" applyNumberFormat="1" applyFont="1" applyFill="1" applyBorder="1" applyAlignment="1">
      <alignment horizontal="center" vertical="center"/>
    </xf>
    <xf numFmtId="0" fontId="9" fillId="6" borderId="3" xfId="4" applyFont="1" applyFill="1" applyBorder="1" applyAlignment="1">
      <alignment horizontal="center" vertical="center"/>
    </xf>
    <xf numFmtId="3" fontId="9" fillId="6" borderId="3" xfId="4" applyNumberFormat="1" applyFont="1" applyFill="1" applyBorder="1" applyAlignment="1">
      <alignment horizontal="center" vertical="center"/>
    </xf>
    <xf numFmtId="0" fontId="11" fillId="2" borderId="0" xfId="3" applyFont="1" applyFill="1"/>
    <xf numFmtId="3" fontId="11" fillId="2" borderId="0" xfId="3" applyNumberFormat="1" applyFont="1" applyFill="1"/>
    <xf numFmtId="44" fontId="11" fillId="2" borderId="0" xfId="3" applyNumberFormat="1" applyFont="1" applyFill="1"/>
    <xf numFmtId="0" fontId="11" fillId="0" borderId="0" xfId="3" applyFont="1"/>
    <xf numFmtId="0" fontId="13" fillId="2" borderId="0" xfId="4" applyFont="1" applyFill="1" applyBorder="1" applyAlignment="1">
      <alignment horizontal="left" vertical="center"/>
    </xf>
    <xf numFmtId="0" fontId="12" fillId="0" borderId="0" xfId="3" applyFont="1"/>
    <xf numFmtId="0" fontId="12" fillId="2" borderId="0" xfId="3" applyFont="1" applyFill="1" applyBorder="1"/>
    <xf numFmtId="0" fontId="12" fillId="2" borderId="0" xfId="3" applyFont="1" applyFill="1"/>
    <xf numFmtId="0" fontId="15" fillId="2" borderId="0" xfId="4" applyFont="1" applyFill="1" applyBorder="1" applyAlignment="1">
      <alignment horizontal="center" vertical="center"/>
    </xf>
    <xf numFmtId="0" fontId="15" fillId="4" borderId="0" xfId="4" applyFont="1" applyFill="1" applyBorder="1" applyAlignment="1">
      <alignment horizontal="center" vertical="center"/>
    </xf>
    <xf numFmtId="0" fontId="15" fillId="2" borderId="0" xfId="4" applyFont="1" applyFill="1" applyBorder="1" applyAlignment="1">
      <alignment vertical="center"/>
    </xf>
    <xf numFmtId="0" fontId="16" fillId="2" borderId="0" xfId="3" applyFont="1" applyFill="1" applyBorder="1"/>
    <xf numFmtId="0" fontId="16" fillId="2" borderId="0" xfId="3" applyFont="1" applyFill="1"/>
    <xf numFmtId="0" fontId="16" fillId="0" borderId="0" xfId="3" applyFont="1"/>
    <xf numFmtId="0" fontId="13" fillId="2" borderId="0" xfId="4" applyFont="1" applyFill="1" applyBorder="1" applyAlignment="1" applyProtection="1">
      <alignment horizontal="left" vertical="center" wrapText="1"/>
    </xf>
    <xf numFmtId="0" fontId="14" fillId="2" borderId="0" xfId="4" applyFont="1" applyFill="1" applyBorder="1" applyAlignment="1" applyProtection="1">
      <alignment horizontal="center" vertical="center" wrapText="1"/>
    </xf>
    <xf numFmtId="0" fontId="3" fillId="2" borderId="0" xfId="3" applyFont="1" applyFill="1" applyBorder="1"/>
    <xf numFmtId="164" fontId="12" fillId="2" borderId="0" xfId="1" applyNumberFormat="1" applyFont="1" applyFill="1" applyBorder="1"/>
    <xf numFmtId="164" fontId="8" fillId="2" borderId="0" xfId="1" applyNumberFormat="1" applyFont="1" applyFill="1" applyBorder="1"/>
    <xf numFmtId="164" fontId="19" fillId="2" borderId="0" xfId="1" applyNumberFormat="1" applyFont="1" applyFill="1" applyBorder="1"/>
    <xf numFmtId="164" fontId="12" fillId="2" borderId="0" xfId="1" applyNumberFormat="1" applyFont="1" applyFill="1"/>
    <xf numFmtId="164" fontId="20" fillId="2" borderId="0" xfId="1" applyNumberFormat="1" applyFont="1" applyFill="1" applyBorder="1"/>
    <xf numFmtId="43" fontId="8" fillId="2" borderId="0" xfId="1" applyFont="1" applyFill="1" applyBorder="1"/>
    <xf numFmtId="43" fontId="8" fillId="2" borderId="0" xfId="1" applyFont="1" applyFill="1"/>
    <xf numFmtId="0" fontId="21" fillId="2" borderId="0" xfId="3" applyFont="1" applyFill="1"/>
    <xf numFmtId="165" fontId="10" fillId="2" borderId="3" xfId="4" applyNumberFormat="1" applyFont="1" applyFill="1" applyBorder="1" applyAlignment="1">
      <alignment horizontal="center" vertical="center"/>
    </xf>
    <xf numFmtId="165" fontId="10" fillId="5" borderId="3" xfId="4" applyNumberFormat="1" applyFont="1" applyFill="1" applyBorder="1" applyAlignment="1">
      <alignment horizontal="center" vertical="center"/>
    </xf>
    <xf numFmtId="166" fontId="5" fillId="2" borderId="0" xfId="6" applyNumberFormat="1" applyFont="1" applyFill="1" applyBorder="1" applyAlignment="1">
      <alignment horizontal="center" vertical="center"/>
    </xf>
    <xf numFmtId="166" fontId="6" fillId="2" borderId="0" xfId="5" applyNumberFormat="1" applyFont="1" applyFill="1" applyBorder="1" applyAlignment="1">
      <alignment vertical="center"/>
    </xf>
    <xf numFmtId="165" fontId="9" fillId="2" borderId="3" xfId="4" applyNumberFormat="1" applyFont="1" applyFill="1" applyBorder="1" applyAlignment="1">
      <alignment horizontal="center" vertical="center"/>
    </xf>
    <xf numFmtId="165" fontId="9" fillId="5" borderId="3" xfId="4" applyNumberFormat="1" applyFont="1" applyFill="1" applyBorder="1" applyAlignment="1">
      <alignment horizontal="center" vertical="center"/>
    </xf>
    <xf numFmtId="165" fontId="5" fillId="2" borderId="0" xfId="5" applyNumberFormat="1" applyFont="1" applyFill="1" applyBorder="1" applyAlignment="1">
      <alignment vertical="center"/>
    </xf>
    <xf numFmtId="165" fontId="6" fillId="2" borderId="6" xfId="5" applyNumberFormat="1" applyFont="1" applyFill="1" applyBorder="1" applyAlignment="1">
      <alignment vertical="center"/>
    </xf>
    <xf numFmtId="0" fontId="22" fillId="2" borderId="0" xfId="3" applyFont="1" applyFill="1" applyBorder="1"/>
    <xf numFmtId="0" fontId="14" fillId="2" borderId="0" xfId="4" applyFont="1" applyFill="1" applyBorder="1" applyAlignment="1">
      <alignment vertical="center" wrapText="1"/>
    </xf>
    <xf numFmtId="3" fontId="23" fillId="6" borderId="3" xfId="4" applyNumberFormat="1" applyFont="1" applyFill="1" applyBorder="1" applyAlignment="1">
      <alignment horizontal="center" vertical="center"/>
    </xf>
    <xf numFmtId="0" fontId="13" fillId="2" borderId="0" xfId="4" applyFont="1" applyFill="1" applyBorder="1" applyAlignment="1">
      <alignment horizontal="left" vertical="center" wrapText="1"/>
    </xf>
    <xf numFmtId="0" fontId="13" fillId="2" borderId="0" xfId="4" applyFont="1" applyFill="1" applyBorder="1" applyAlignment="1" applyProtection="1">
      <alignment horizontal="left" vertical="center" wrapText="1"/>
    </xf>
    <xf numFmtId="0" fontId="17" fillId="2" borderId="0" xfId="4" applyFont="1" applyFill="1" applyBorder="1" applyAlignment="1" applyProtection="1">
      <alignment horizontal="left" vertical="center" wrapText="1"/>
    </xf>
    <xf numFmtId="0" fontId="18" fillId="2" borderId="0" xfId="4" applyFont="1" applyFill="1" applyBorder="1" applyAlignment="1" applyProtection="1">
      <alignment horizontal="center" vertical="center" wrapText="1"/>
    </xf>
    <xf numFmtId="49" fontId="15" fillId="4" borderId="0" xfId="4" quotePrefix="1" applyNumberFormat="1" applyFont="1" applyFill="1" applyBorder="1" applyAlignment="1">
      <alignment horizontal="center" vertical="center"/>
    </xf>
    <xf numFmtId="49" fontId="15" fillId="4" borderId="0" xfId="4" applyNumberFormat="1" applyFont="1" applyFill="1" applyBorder="1" applyAlignment="1">
      <alignment horizontal="center" vertical="center"/>
    </xf>
    <xf numFmtId="0" fontId="2" fillId="2" borderId="1" xfId="3" applyFont="1" applyFill="1" applyBorder="1" applyAlignment="1">
      <alignment horizontal="center" vertical="center"/>
    </xf>
    <xf numFmtId="0" fontId="2" fillId="2" borderId="2" xfId="3" applyFont="1" applyFill="1" applyBorder="1" applyAlignment="1">
      <alignment horizontal="center" vertical="center"/>
    </xf>
    <xf numFmtId="0" fontId="5" fillId="3" borderId="3" xfId="4" applyFont="1" applyFill="1" applyBorder="1" applyAlignment="1">
      <alignment horizontal="center" vertical="center" wrapText="1"/>
    </xf>
    <xf numFmtId="0" fontId="5" fillId="3" borderId="4" xfId="4" applyFont="1" applyFill="1" applyBorder="1" applyAlignment="1">
      <alignment horizontal="center" vertical="center" wrapText="1"/>
    </xf>
    <xf numFmtId="0" fontId="5" fillId="3" borderId="5" xfId="4" applyFont="1" applyFill="1" applyBorder="1" applyAlignment="1">
      <alignment horizontal="center" vertical="center" wrapText="1"/>
    </xf>
    <xf numFmtId="0" fontId="6" fillId="4" borderId="3" xfId="4" applyFont="1" applyFill="1" applyBorder="1" applyAlignment="1">
      <alignment horizontal="center" vertical="center"/>
    </xf>
    <xf numFmtId="0" fontId="13" fillId="2" borderId="0" xfId="4" applyFont="1" applyFill="1" applyBorder="1" applyAlignment="1">
      <alignment horizontal="left" vertical="center"/>
    </xf>
  </cellXfs>
  <cellStyles count="15">
    <cellStyle name="Millares" xfId="1" builtinId="3"/>
    <cellStyle name="Millares 2" xfId="8"/>
    <cellStyle name="Millares 2 2" xfId="10"/>
    <cellStyle name="Moneda" xfId="2" builtinId="4"/>
    <cellStyle name="Moneda 2" xfId="5"/>
    <cellStyle name="Moneda 2 2" xfId="7"/>
    <cellStyle name="Moneda 2 2 2" xfId="11"/>
    <cellStyle name="Normal" xfId="0" builtinId="0"/>
    <cellStyle name="Normal 12 2" xfId="3"/>
    <cellStyle name="Normal 2" xfId="4"/>
    <cellStyle name="Normal 2 2" xfId="9"/>
    <cellStyle name="Normal 2 3" xfId="14"/>
    <cellStyle name="Porcentaje 2" xfId="13"/>
    <cellStyle name="Porcentual 3" xfId="6"/>
    <cellStyle name="Porcentual 3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361950</xdr:colOff>
      <xdr:row>28</xdr:row>
      <xdr:rowOff>0</xdr:rowOff>
    </xdr:from>
    <xdr:to>
      <xdr:col>5</xdr:col>
      <xdr:colOff>608838</xdr:colOff>
      <xdr:row>29</xdr:row>
      <xdr:rowOff>35220</xdr:rowOff>
    </xdr:to>
    <xdr:sp macro="" textlink="">
      <xdr:nvSpPr>
        <xdr:cNvPr id="2" name="Text Box 2">
          <a:extLst>
            <a:ext uri="{FF2B5EF4-FFF2-40B4-BE49-F238E27FC236}">
              <a16:creationId xmlns:a16="http://schemas.microsoft.com/office/drawing/2014/main" id="{00000000-0008-0000-0400-000002000000}"/>
            </a:ext>
          </a:extLst>
        </xdr:cNvPr>
        <xdr:cNvSpPr txBox="1">
          <a:spLocks noChangeArrowheads="1"/>
        </xdr:cNvSpPr>
      </xdr:nvSpPr>
      <xdr:spPr bwMode="auto">
        <a:xfrm>
          <a:off x="8858250" y="10715625"/>
          <a:ext cx="246888" cy="35220"/>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3" name="Text Box 3">
          <a:extLst>
            <a:ext uri="{FF2B5EF4-FFF2-40B4-BE49-F238E27FC236}">
              <a16:creationId xmlns:a16="http://schemas.microsoft.com/office/drawing/2014/main" id="{00000000-0008-0000-0400-000003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28</xdr:row>
      <xdr:rowOff>0</xdr:rowOff>
    </xdr:from>
    <xdr:to>
      <xdr:col>5</xdr:col>
      <xdr:colOff>608838</xdr:colOff>
      <xdr:row>29</xdr:row>
      <xdr:rowOff>35220</xdr:rowOff>
    </xdr:to>
    <xdr:sp macro="" textlink="">
      <xdr:nvSpPr>
        <xdr:cNvPr id="4" name="Text Box 4">
          <a:extLst>
            <a:ext uri="{FF2B5EF4-FFF2-40B4-BE49-F238E27FC236}">
              <a16:creationId xmlns:a16="http://schemas.microsoft.com/office/drawing/2014/main" id="{00000000-0008-0000-0400-000004000000}"/>
            </a:ext>
          </a:extLst>
        </xdr:cNvPr>
        <xdr:cNvSpPr txBox="1">
          <a:spLocks noChangeArrowheads="1"/>
        </xdr:cNvSpPr>
      </xdr:nvSpPr>
      <xdr:spPr bwMode="auto">
        <a:xfrm>
          <a:off x="8858250" y="10715625"/>
          <a:ext cx="246888" cy="35220"/>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35217</xdr:rowOff>
    </xdr:to>
    <xdr:sp macro="" textlink="">
      <xdr:nvSpPr>
        <xdr:cNvPr id="5" name="Text Box 5">
          <a:extLst>
            <a:ext uri="{FF2B5EF4-FFF2-40B4-BE49-F238E27FC236}">
              <a16:creationId xmlns:a16="http://schemas.microsoft.com/office/drawing/2014/main" id="{00000000-0008-0000-0400-000005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7" name="Text Box 7">
          <a:extLst>
            <a:ext uri="{FF2B5EF4-FFF2-40B4-BE49-F238E27FC236}">
              <a16:creationId xmlns:a16="http://schemas.microsoft.com/office/drawing/2014/main" id="{00000000-0008-0000-0400-00000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8" name="Text Box 8">
          <a:extLst>
            <a:ext uri="{FF2B5EF4-FFF2-40B4-BE49-F238E27FC236}">
              <a16:creationId xmlns:a16="http://schemas.microsoft.com/office/drawing/2014/main" id="{00000000-0008-0000-0400-000008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29</xdr:row>
      <xdr:rowOff>0</xdr:rowOff>
    </xdr:from>
    <xdr:to>
      <xdr:col>5</xdr:col>
      <xdr:colOff>608838</xdr:colOff>
      <xdr:row>29</xdr:row>
      <xdr:rowOff>34542</xdr:rowOff>
    </xdr:to>
    <xdr:sp macro="" textlink="">
      <xdr:nvSpPr>
        <xdr:cNvPr id="9" name="Text Box 9">
          <a:extLst>
            <a:ext uri="{FF2B5EF4-FFF2-40B4-BE49-F238E27FC236}">
              <a16:creationId xmlns:a16="http://schemas.microsoft.com/office/drawing/2014/main" id="{00000000-0008-0000-0400-000009000000}"/>
            </a:ext>
          </a:extLst>
        </xdr:cNvPr>
        <xdr:cNvSpPr txBox="1">
          <a:spLocks noChangeArrowheads="1"/>
        </xdr:cNvSpPr>
      </xdr:nvSpPr>
      <xdr:spPr bwMode="auto">
        <a:xfrm>
          <a:off x="8858250" y="10715625"/>
          <a:ext cx="246888" cy="34542"/>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10" name="Text Box 10">
          <a:extLst>
            <a:ext uri="{FF2B5EF4-FFF2-40B4-BE49-F238E27FC236}">
              <a16:creationId xmlns:a16="http://schemas.microsoft.com/office/drawing/2014/main" id="{00000000-0008-0000-0400-00000A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1" name="Text Box 11">
          <a:extLst>
            <a:ext uri="{FF2B5EF4-FFF2-40B4-BE49-F238E27FC236}">
              <a16:creationId xmlns:a16="http://schemas.microsoft.com/office/drawing/2014/main" id="{00000000-0008-0000-0400-00000B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12" name="Text Box 14">
          <a:extLst>
            <a:ext uri="{FF2B5EF4-FFF2-40B4-BE49-F238E27FC236}">
              <a16:creationId xmlns:a16="http://schemas.microsoft.com/office/drawing/2014/main" id="{00000000-0008-0000-0400-00000C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35217</xdr:rowOff>
    </xdr:to>
    <xdr:sp macro="" textlink="">
      <xdr:nvSpPr>
        <xdr:cNvPr id="13" name="Text Box 16">
          <a:extLst>
            <a:ext uri="{FF2B5EF4-FFF2-40B4-BE49-F238E27FC236}">
              <a16:creationId xmlns:a16="http://schemas.microsoft.com/office/drawing/2014/main" id="{00000000-0008-0000-0400-00000D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4" name="Text Box 17">
          <a:extLst>
            <a:ext uri="{FF2B5EF4-FFF2-40B4-BE49-F238E27FC236}">
              <a16:creationId xmlns:a16="http://schemas.microsoft.com/office/drawing/2014/main" id="{00000000-0008-0000-0400-00000E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5" name="Text Box 18">
          <a:extLst>
            <a:ext uri="{FF2B5EF4-FFF2-40B4-BE49-F238E27FC236}">
              <a16:creationId xmlns:a16="http://schemas.microsoft.com/office/drawing/2014/main" id="{00000000-0008-0000-0400-00000F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16" name="Text Box 19">
          <a:extLst>
            <a:ext uri="{FF2B5EF4-FFF2-40B4-BE49-F238E27FC236}">
              <a16:creationId xmlns:a16="http://schemas.microsoft.com/office/drawing/2014/main" id="{00000000-0008-0000-0400-000010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17" name="Text Box 20">
          <a:extLst>
            <a:ext uri="{FF2B5EF4-FFF2-40B4-BE49-F238E27FC236}">
              <a16:creationId xmlns:a16="http://schemas.microsoft.com/office/drawing/2014/main" id="{00000000-0008-0000-0400-000011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8" name="Text Box 21">
          <a:extLst>
            <a:ext uri="{FF2B5EF4-FFF2-40B4-BE49-F238E27FC236}">
              <a16:creationId xmlns:a16="http://schemas.microsoft.com/office/drawing/2014/main" id="{00000000-0008-0000-0400-000012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35217</xdr:rowOff>
    </xdr:to>
    <xdr:sp macro="" textlink="">
      <xdr:nvSpPr>
        <xdr:cNvPr id="19" name="Text Box 22">
          <a:extLst>
            <a:ext uri="{FF2B5EF4-FFF2-40B4-BE49-F238E27FC236}">
              <a16:creationId xmlns:a16="http://schemas.microsoft.com/office/drawing/2014/main" id="{00000000-0008-0000-0400-000013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20" name="Text Box 23">
          <a:extLst>
            <a:ext uri="{FF2B5EF4-FFF2-40B4-BE49-F238E27FC236}">
              <a16:creationId xmlns:a16="http://schemas.microsoft.com/office/drawing/2014/main" id="{00000000-0008-0000-0400-000014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21" name="Text Box 24">
          <a:extLst>
            <a:ext uri="{FF2B5EF4-FFF2-40B4-BE49-F238E27FC236}">
              <a16:creationId xmlns:a16="http://schemas.microsoft.com/office/drawing/2014/main" id="{00000000-0008-0000-0400-000015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22" name="Text Box 25">
          <a:extLst>
            <a:ext uri="{FF2B5EF4-FFF2-40B4-BE49-F238E27FC236}">
              <a16:creationId xmlns:a16="http://schemas.microsoft.com/office/drawing/2014/main" id="{00000000-0008-0000-0400-000016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23" name="Text Box 26">
          <a:extLst>
            <a:ext uri="{FF2B5EF4-FFF2-40B4-BE49-F238E27FC236}">
              <a16:creationId xmlns:a16="http://schemas.microsoft.com/office/drawing/2014/main" id="{00000000-0008-0000-0400-00001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24" name="Text Box 27">
          <a:extLst>
            <a:ext uri="{FF2B5EF4-FFF2-40B4-BE49-F238E27FC236}">
              <a16:creationId xmlns:a16="http://schemas.microsoft.com/office/drawing/2014/main" id="{00000000-0008-0000-0400-000018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25" name="Text Box 28">
          <a:extLst>
            <a:ext uri="{FF2B5EF4-FFF2-40B4-BE49-F238E27FC236}">
              <a16:creationId xmlns:a16="http://schemas.microsoft.com/office/drawing/2014/main" id="{00000000-0008-0000-0400-000019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26" name="Text Box 29">
          <a:extLst>
            <a:ext uri="{FF2B5EF4-FFF2-40B4-BE49-F238E27FC236}">
              <a16:creationId xmlns:a16="http://schemas.microsoft.com/office/drawing/2014/main" id="{00000000-0008-0000-0400-00001A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27" name="Text Box 31">
          <a:extLst>
            <a:ext uri="{FF2B5EF4-FFF2-40B4-BE49-F238E27FC236}">
              <a16:creationId xmlns:a16="http://schemas.microsoft.com/office/drawing/2014/main" id="{00000000-0008-0000-0400-00001B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28" name="Text Box 33">
          <a:extLst>
            <a:ext uri="{FF2B5EF4-FFF2-40B4-BE49-F238E27FC236}">
              <a16:creationId xmlns:a16="http://schemas.microsoft.com/office/drawing/2014/main" id="{00000000-0008-0000-0400-00001C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29" name="Text Box 34">
          <a:extLst>
            <a:ext uri="{FF2B5EF4-FFF2-40B4-BE49-F238E27FC236}">
              <a16:creationId xmlns:a16="http://schemas.microsoft.com/office/drawing/2014/main" id="{00000000-0008-0000-0400-00001D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30" name="Text Box 3">
          <a:extLst>
            <a:ext uri="{FF2B5EF4-FFF2-40B4-BE49-F238E27FC236}">
              <a16:creationId xmlns:a16="http://schemas.microsoft.com/office/drawing/2014/main" id="{00000000-0008-0000-0400-00001E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34625</xdr:rowOff>
    </xdr:to>
    <xdr:sp macro="" textlink="">
      <xdr:nvSpPr>
        <xdr:cNvPr id="31" name="Text Box 5">
          <a:extLst>
            <a:ext uri="{FF2B5EF4-FFF2-40B4-BE49-F238E27FC236}">
              <a16:creationId xmlns:a16="http://schemas.microsoft.com/office/drawing/2014/main" id="{00000000-0008-0000-0400-00001F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32" name="Text Box 14">
          <a:extLst>
            <a:ext uri="{FF2B5EF4-FFF2-40B4-BE49-F238E27FC236}">
              <a16:creationId xmlns:a16="http://schemas.microsoft.com/office/drawing/2014/main" id="{00000000-0008-0000-0400-000020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34625</xdr:rowOff>
    </xdr:to>
    <xdr:sp macro="" textlink="">
      <xdr:nvSpPr>
        <xdr:cNvPr id="33" name="Text Box 16">
          <a:extLst>
            <a:ext uri="{FF2B5EF4-FFF2-40B4-BE49-F238E27FC236}">
              <a16:creationId xmlns:a16="http://schemas.microsoft.com/office/drawing/2014/main" id="{00000000-0008-0000-0400-000021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34625</xdr:rowOff>
    </xdr:to>
    <xdr:sp macro="" textlink="">
      <xdr:nvSpPr>
        <xdr:cNvPr id="34" name="Text Box 22">
          <a:extLst>
            <a:ext uri="{FF2B5EF4-FFF2-40B4-BE49-F238E27FC236}">
              <a16:creationId xmlns:a16="http://schemas.microsoft.com/office/drawing/2014/main" id="{00000000-0008-0000-0400-000022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35" name="Text Box 31">
          <a:extLst>
            <a:ext uri="{FF2B5EF4-FFF2-40B4-BE49-F238E27FC236}">
              <a16:creationId xmlns:a16="http://schemas.microsoft.com/office/drawing/2014/main" id="{00000000-0008-0000-0400-000023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36" name="Text Box 33">
          <a:extLst>
            <a:ext uri="{FF2B5EF4-FFF2-40B4-BE49-F238E27FC236}">
              <a16:creationId xmlns:a16="http://schemas.microsoft.com/office/drawing/2014/main" id="{00000000-0008-0000-0400-000024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37" name="Text Box 34">
          <a:extLst>
            <a:ext uri="{FF2B5EF4-FFF2-40B4-BE49-F238E27FC236}">
              <a16:creationId xmlns:a16="http://schemas.microsoft.com/office/drawing/2014/main" id="{00000000-0008-0000-0400-000025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38" name="Text Box 8">
          <a:extLst>
            <a:ext uri="{FF2B5EF4-FFF2-40B4-BE49-F238E27FC236}">
              <a16:creationId xmlns:a16="http://schemas.microsoft.com/office/drawing/2014/main" id="{00000000-0008-0000-0400-000026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39" name="Text Box 10">
          <a:extLst>
            <a:ext uri="{FF2B5EF4-FFF2-40B4-BE49-F238E27FC236}">
              <a16:creationId xmlns:a16="http://schemas.microsoft.com/office/drawing/2014/main" id="{00000000-0008-0000-0400-000027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29</xdr:row>
      <xdr:rowOff>0</xdr:rowOff>
    </xdr:from>
    <xdr:to>
      <xdr:col>5</xdr:col>
      <xdr:colOff>608838</xdr:colOff>
      <xdr:row>29</xdr:row>
      <xdr:rowOff>35218</xdr:rowOff>
    </xdr:to>
    <xdr:sp macro="" textlink="">
      <xdr:nvSpPr>
        <xdr:cNvPr id="40" name="Text Box 11">
          <a:extLst>
            <a:ext uri="{FF2B5EF4-FFF2-40B4-BE49-F238E27FC236}">
              <a16:creationId xmlns:a16="http://schemas.microsoft.com/office/drawing/2014/main" id="{00000000-0008-0000-0400-000028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41" name="Text Box 19">
          <a:extLst>
            <a:ext uri="{FF2B5EF4-FFF2-40B4-BE49-F238E27FC236}">
              <a16:creationId xmlns:a16="http://schemas.microsoft.com/office/drawing/2014/main" id="{00000000-0008-0000-0400-000029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42" name="Text Box 20">
          <a:extLst>
            <a:ext uri="{FF2B5EF4-FFF2-40B4-BE49-F238E27FC236}">
              <a16:creationId xmlns:a16="http://schemas.microsoft.com/office/drawing/2014/main" id="{00000000-0008-0000-0400-00002A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29</xdr:row>
      <xdr:rowOff>0</xdr:rowOff>
    </xdr:from>
    <xdr:to>
      <xdr:col>5</xdr:col>
      <xdr:colOff>608838</xdr:colOff>
      <xdr:row>29</xdr:row>
      <xdr:rowOff>35218</xdr:rowOff>
    </xdr:to>
    <xdr:sp macro="" textlink="">
      <xdr:nvSpPr>
        <xdr:cNvPr id="43" name="Text Box 21">
          <a:extLst>
            <a:ext uri="{FF2B5EF4-FFF2-40B4-BE49-F238E27FC236}">
              <a16:creationId xmlns:a16="http://schemas.microsoft.com/office/drawing/2014/main" id="{00000000-0008-0000-0400-00002B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44" name="Text Box 27">
          <a:extLst>
            <a:ext uri="{FF2B5EF4-FFF2-40B4-BE49-F238E27FC236}">
              <a16:creationId xmlns:a16="http://schemas.microsoft.com/office/drawing/2014/main" id="{00000000-0008-0000-0400-00002C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45" name="Text Box 28">
          <a:extLst>
            <a:ext uri="{FF2B5EF4-FFF2-40B4-BE49-F238E27FC236}">
              <a16:creationId xmlns:a16="http://schemas.microsoft.com/office/drawing/2014/main" id="{00000000-0008-0000-0400-00002D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29</xdr:row>
      <xdr:rowOff>0</xdr:rowOff>
    </xdr:from>
    <xdr:to>
      <xdr:col>5</xdr:col>
      <xdr:colOff>608838</xdr:colOff>
      <xdr:row>29</xdr:row>
      <xdr:rowOff>35218</xdr:rowOff>
    </xdr:to>
    <xdr:sp macro="" textlink="">
      <xdr:nvSpPr>
        <xdr:cNvPr id="46" name="Text Box 29">
          <a:extLst>
            <a:ext uri="{FF2B5EF4-FFF2-40B4-BE49-F238E27FC236}">
              <a16:creationId xmlns:a16="http://schemas.microsoft.com/office/drawing/2014/main" id="{00000000-0008-0000-0400-00002E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oneCellAnchor>
    <xdr:from>
      <xdr:col>5</xdr:col>
      <xdr:colOff>361950</xdr:colOff>
      <xdr:row>29</xdr:row>
      <xdr:rowOff>0</xdr:rowOff>
    </xdr:from>
    <xdr:ext cx="246888" cy="35218"/>
    <xdr:sp macro="" textlink="">
      <xdr:nvSpPr>
        <xdr:cNvPr id="47" name="Text Box 11">
          <a:extLst>
            <a:ext uri="{FF2B5EF4-FFF2-40B4-BE49-F238E27FC236}">
              <a16:creationId xmlns:a16="http://schemas.microsoft.com/office/drawing/2014/main" id="{00000000-0008-0000-0400-00002F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oneCellAnchor>
  <xdr:oneCellAnchor>
    <xdr:from>
      <xdr:col>5</xdr:col>
      <xdr:colOff>361950</xdr:colOff>
      <xdr:row>29</xdr:row>
      <xdr:rowOff>0</xdr:rowOff>
    </xdr:from>
    <xdr:ext cx="246888" cy="35218"/>
    <xdr:sp macro="" textlink="">
      <xdr:nvSpPr>
        <xdr:cNvPr id="48" name="Text Box 21">
          <a:extLst>
            <a:ext uri="{FF2B5EF4-FFF2-40B4-BE49-F238E27FC236}">
              <a16:creationId xmlns:a16="http://schemas.microsoft.com/office/drawing/2014/main" id="{00000000-0008-0000-0400-000030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oneCellAnchor>
  <xdr:oneCellAnchor>
    <xdr:from>
      <xdr:col>5</xdr:col>
      <xdr:colOff>361950</xdr:colOff>
      <xdr:row>29</xdr:row>
      <xdr:rowOff>0</xdr:rowOff>
    </xdr:from>
    <xdr:ext cx="246888" cy="35218"/>
    <xdr:sp macro="" textlink="">
      <xdr:nvSpPr>
        <xdr:cNvPr id="49" name="Text Box 29">
          <a:extLst>
            <a:ext uri="{FF2B5EF4-FFF2-40B4-BE49-F238E27FC236}">
              <a16:creationId xmlns:a16="http://schemas.microsoft.com/office/drawing/2014/main" id="{00000000-0008-0000-0400-000031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oneCellAnchor>
  <xdr:twoCellAnchor editAs="oneCell">
    <xdr:from>
      <xdr:col>0</xdr:col>
      <xdr:colOff>116574</xdr:colOff>
      <xdr:row>0</xdr:row>
      <xdr:rowOff>87100</xdr:rowOff>
    </xdr:from>
    <xdr:to>
      <xdr:col>0</xdr:col>
      <xdr:colOff>1437962</xdr:colOff>
      <xdr:row>1</xdr:row>
      <xdr:rowOff>233633</xdr:rowOff>
    </xdr:to>
    <xdr:pic>
      <xdr:nvPicPr>
        <xdr:cNvPr id="50" name="49 Imagen">
          <a:extLst>
            <a:ext uri="{FF2B5EF4-FFF2-40B4-BE49-F238E27FC236}">
              <a16:creationId xmlns:a16="http://schemas.microsoft.com/office/drawing/2014/main" id="{00000000-0008-0000-0400-000032000000}"/>
            </a:ext>
          </a:extLst>
        </xdr:cNvPr>
        <xdr:cNvPicPr>
          <a:picLocks noChangeAspect="1"/>
        </xdr:cNvPicPr>
      </xdr:nvPicPr>
      <xdr:blipFill>
        <a:blip xmlns:r="http://schemas.openxmlformats.org/officeDocument/2006/relationships" r:embed="rId1"/>
        <a:stretch>
          <a:fillRect/>
        </a:stretch>
      </xdr:blipFill>
      <xdr:spPr>
        <a:xfrm>
          <a:off x="116574" y="87100"/>
          <a:ext cx="1321388" cy="1689583"/>
        </a:xfrm>
        <a:prstGeom prst="rect">
          <a:avLst/>
        </a:prstGeom>
      </xdr:spPr>
    </xdr:pic>
    <xdr:clientData/>
  </xdr:twoCellAnchor>
  <xdr:twoCellAnchor editAs="oneCell">
    <xdr:from>
      <xdr:col>14</xdr:col>
      <xdr:colOff>0</xdr:colOff>
      <xdr:row>0</xdr:row>
      <xdr:rowOff>0</xdr:rowOff>
    </xdr:from>
    <xdr:to>
      <xdr:col>15</xdr:col>
      <xdr:colOff>793858</xdr:colOff>
      <xdr:row>1</xdr:row>
      <xdr:rowOff>371892</xdr:rowOff>
    </xdr:to>
    <xdr:pic>
      <xdr:nvPicPr>
        <xdr:cNvPr id="51" name="50 Imagen">
          <a:extLst>
            <a:ext uri="{FF2B5EF4-FFF2-40B4-BE49-F238E27FC236}">
              <a16:creationId xmlns:a16="http://schemas.microsoft.com/office/drawing/2014/main" id="{00000000-0008-0000-0400-00003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907625" y="0"/>
          <a:ext cx="1555858" cy="1914942"/>
        </a:xfrm>
        <a:prstGeom prst="rect">
          <a:avLst/>
        </a:prstGeom>
      </xdr:spPr>
    </xdr:pic>
    <xdr:clientData/>
  </xdr:twoCellAnchor>
  <xdr:twoCellAnchor editAs="oneCell">
    <xdr:from>
      <xdr:col>5</xdr:col>
      <xdr:colOff>361950</xdr:colOff>
      <xdr:row>28</xdr:row>
      <xdr:rowOff>0</xdr:rowOff>
    </xdr:from>
    <xdr:to>
      <xdr:col>5</xdr:col>
      <xdr:colOff>608838</xdr:colOff>
      <xdr:row>29</xdr:row>
      <xdr:rowOff>35220</xdr:rowOff>
    </xdr:to>
    <xdr:sp macro="" textlink="">
      <xdr:nvSpPr>
        <xdr:cNvPr id="52" name="Text Box 2">
          <a:extLst>
            <a:ext uri="{FF2B5EF4-FFF2-40B4-BE49-F238E27FC236}">
              <a16:creationId xmlns:a16="http://schemas.microsoft.com/office/drawing/2014/main" id="{00000000-0008-0000-0400-000034000000}"/>
            </a:ext>
          </a:extLst>
        </xdr:cNvPr>
        <xdr:cNvSpPr txBox="1">
          <a:spLocks noChangeArrowheads="1"/>
        </xdr:cNvSpPr>
      </xdr:nvSpPr>
      <xdr:spPr bwMode="auto">
        <a:xfrm>
          <a:off x="8858250" y="10715625"/>
          <a:ext cx="246888" cy="35220"/>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53" name="Text Box 3">
          <a:extLst>
            <a:ext uri="{FF2B5EF4-FFF2-40B4-BE49-F238E27FC236}">
              <a16:creationId xmlns:a16="http://schemas.microsoft.com/office/drawing/2014/main" id="{00000000-0008-0000-0400-000035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28</xdr:row>
      <xdr:rowOff>0</xdr:rowOff>
    </xdr:from>
    <xdr:to>
      <xdr:col>5</xdr:col>
      <xdr:colOff>608838</xdr:colOff>
      <xdr:row>29</xdr:row>
      <xdr:rowOff>35220</xdr:rowOff>
    </xdr:to>
    <xdr:sp macro="" textlink="">
      <xdr:nvSpPr>
        <xdr:cNvPr id="54" name="Text Box 4">
          <a:extLst>
            <a:ext uri="{FF2B5EF4-FFF2-40B4-BE49-F238E27FC236}">
              <a16:creationId xmlns:a16="http://schemas.microsoft.com/office/drawing/2014/main" id="{00000000-0008-0000-0400-000036000000}"/>
            </a:ext>
          </a:extLst>
        </xdr:cNvPr>
        <xdr:cNvSpPr txBox="1">
          <a:spLocks noChangeArrowheads="1"/>
        </xdr:cNvSpPr>
      </xdr:nvSpPr>
      <xdr:spPr bwMode="auto">
        <a:xfrm>
          <a:off x="8858250" y="10715625"/>
          <a:ext cx="246888" cy="35220"/>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35217</xdr:rowOff>
    </xdr:to>
    <xdr:sp macro="" textlink="">
      <xdr:nvSpPr>
        <xdr:cNvPr id="55" name="Text Box 5">
          <a:extLst>
            <a:ext uri="{FF2B5EF4-FFF2-40B4-BE49-F238E27FC236}">
              <a16:creationId xmlns:a16="http://schemas.microsoft.com/office/drawing/2014/main" id="{00000000-0008-0000-0400-000037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56" name="Text Box 6">
          <a:extLst>
            <a:ext uri="{FF2B5EF4-FFF2-40B4-BE49-F238E27FC236}">
              <a16:creationId xmlns:a16="http://schemas.microsoft.com/office/drawing/2014/main" id="{00000000-0008-0000-0400-000038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57" name="Text Box 7">
          <a:extLst>
            <a:ext uri="{FF2B5EF4-FFF2-40B4-BE49-F238E27FC236}">
              <a16:creationId xmlns:a16="http://schemas.microsoft.com/office/drawing/2014/main" id="{00000000-0008-0000-0400-000039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58" name="Text Box 8">
          <a:extLst>
            <a:ext uri="{FF2B5EF4-FFF2-40B4-BE49-F238E27FC236}">
              <a16:creationId xmlns:a16="http://schemas.microsoft.com/office/drawing/2014/main" id="{00000000-0008-0000-0400-00003A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59" name="Text Box 10">
          <a:extLst>
            <a:ext uri="{FF2B5EF4-FFF2-40B4-BE49-F238E27FC236}">
              <a16:creationId xmlns:a16="http://schemas.microsoft.com/office/drawing/2014/main" id="{00000000-0008-0000-0400-00003B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60" name="Text Box 11">
          <a:extLst>
            <a:ext uri="{FF2B5EF4-FFF2-40B4-BE49-F238E27FC236}">
              <a16:creationId xmlns:a16="http://schemas.microsoft.com/office/drawing/2014/main" id="{00000000-0008-0000-0400-00003C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61" name="Text Box 14">
          <a:extLst>
            <a:ext uri="{FF2B5EF4-FFF2-40B4-BE49-F238E27FC236}">
              <a16:creationId xmlns:a16="http://schemas.microsoft.com/office/drawing/2014/main" id="{00000000-0008-0000-0400-00003D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35217</xdr:rowOff>
    </xdr:to>
    <xdr:sp macro="" textlink="">
      <xdr:nvSpPr>
        <xdr:cNvPr id="62" name="Text Box 16">
          <a:extLst>
            <a:ext uri="{FF2B5EF4-FFF2-40B4-BE49-F238E27FC236}">
              <a16:creationId xmlns:a16="http://schemas.microsoft.com/office/drawing/2014/main" id="{00000000-0008-0000-0400-00003E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63" name="Text Box 17">
          <a:extLst>
            <a:ext uri="{FF2B5EF4-FFF2-40B4-BE49-F238E27FC236}">
              <a16:creationId xmlns:a16="http://schemas.microsoft.com/office/drawing/2014/main" id="{00000000-0008-0000-0400-00003F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64" name="Text Box 18">
          <a:extLst>
            <a:ext uri="{FF2B5EF4-FFF2-40B4-BE49-F238E27FC236}">
              <a16:creationId xmlns:a16="http://schemas.microsoft.com/office/drawing/2014/main" id="{00000000-0008-0000-0400-000040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65" name="Text Box 19">
          <a:extLst>
            <a:ext uri="{FF2B5EF4-FFF2-40B4-BE49-F238E27FC236}">
              <a16:creationId xmlns:a16="http://schemas.microsoft.com/office/drawing/2014/main" id="{00000000-0008-0000-0400-000041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66" name="Text Box 20">
          <a:extLst>
            <a:ext uri="{FF2B5EF4-FFF2-40B4-BE49-F238E27FC236}">
              <a16:creationId xmlns:a16="http://schemas.microsoft.com/office/drawing/2014/main" id="{00000000-0008-0000-0400-000042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67" name="Text Box 21">
          <a:extLst>
            <a:ext uri="{FF2B5EF4-FFF2-40B4-BE49-F238E27FC236}">
              <a16:creationId xmlns:a16="http://schemas.microsoft.com/office/drawing/2014/main" id="{00000000-0008-0000-0400-000043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35217</xdr:rowOff>
    </xdr:to>
    <xdr:sp macro="" textlink="">
      <xdr:nvSpPr>
        <xdr:cNvPr id="68" name="Text Box 22">
          <a:extLst>
            <a:ext uri="{FF2B5EF4-FFF2-40B4-BE49-F238E27FC236}">
              <a16:creationId xmlns:a16="http://schemas.microsoft.com/office/drawing/2014/main" id="{00000000-0008-0000-0400-000044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69" name="Text Box 23">
          <a:extLst>
            <a:ext uri="{FF2B5EF4-FFF2-40B4-BE49-F238E27FC236}">
              <a16:creationId xmlns:a16="http://schemas.microsoft.com/office/drawing/2014/main" id="{00000000-0008-0000-0400-000045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70" name="Text Box 24">
          <a:extLst>
            <a:ext uri="{FF2B5EF4-FFF2-40B4-BE49-F238E27FC236}">
              <a16:creationId xmlns:a16="http://schemas.microsoft.com/office/drawing/2014/main" id="{00000000-0008-0000-0400-000046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71" name="Text Box 25">
          <a:extLst>
            <a:ext uri="{FF2B5EF4-FFF2-40B4-BE49-F238E27FC236}">
              <a16:creationId xmlns:a16="http://schemas.microsoft.com/office/drawing/2014/main" id="{00000000-0008-0000-0400-00004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72" name="Text Box 26">
          <a:extLst>
            <a:ext uri="{FF2B5EF4-FFF2-40B4-BE49-F238E27FC236}">
              <a16:creationId xmlns:a16="http://schemas.microsoft.com/office/drawing/2014/main" id="{00000000-0008-0000-0400-000048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73" name="Text Box 27">
          <a:extLst>
            <a:ext uri="{FF2B5EF4-FFF2-40B4-BE49-F238E27FC236}">
              <a16:creationId xmlns:a16="http://schemas.microsoft.com/office/drawing/2014/main" id="{00000000-0008-0000-0400-000049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74" name="Text Box 28">
          <a:extLst>
            <a:ext uri="{FF2B5EF4-FFF2-40B4-BE49-F238E27FC236}">
              <a16:creationId xmlns:a16="http://schemas.microsoft.com/office/drawing/2014/main" id="{00000000-0008-0000-0400-00004A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75" name="Text Box 29">
          <a:extLst>
            <a:ext uri="{FF2B5EF4-FFF2-40B4-BE49-F238E27FC236}">
              <a16:creationId xmlns:a16="http://schemas.microsoft.com/office/drawing/2014/main" id="{00000000-0008-0000-0400-00004B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76" name="Text Box 31">
          <a:extLst>
            <a:ext uri="{FF2B5EF4-FFF2-40B4-BE49-F238E27FC236}">
              <a16:creationId xmlns:a16="http://schemas.microsoft.com/office/drawing/2014/main" id="{00000000-0008-0000-0400-00004C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77" name="Text Box 33">
          <a:extLst>
            <a:ext uri="{FF2B5EF4-FFF2-40B4-BE49-F238E27FC236}">
              <a16:creationId xmlns:a16="http://schemas.microsoft.com/office/drawing/2014/main" id="{00000000-0008-0000-0400-00004D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78" name="Text Box 34">
          <a:extLst>
            <a:ext uri="{FF2B5EF4-FFF2-40B4-BE49-F238E27FC236}">
              <a16:creationId xmlns:a16="http://schemas.microsoft.com/office/drawing/2014/main" id="{00000000-0008-0000-0400-00004E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79" name="Text Box 3">
          <a:extLst>
            <a:ext uri="{FF2B5EF4-FFF2-40B4-BE49-F238E27FC236}">
              <a16:creationId xmlns:a16="http://schemas.microsoft.com/office/drawing/2014/main" id="{00000000-0008-0000-0400-00004F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34625</xdr:rowOff>
    </xdr:to>
    <xdr:sp macro="" textlink="">
      <xdr:nvSpPr>
        <xdr:cNvPr id="80" name="Text Box 5">
          <a:extLst>
            <a:ext uri="{FF2B5EF4-FFF2-40B4-BE49-F238E27FC236}">
              <a16:creationId xmlns:a16="http://schemas.microsoft.com/office/drawing/2014/main" id="{00000000-0008-0000-0400-000050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81" name="Text Box 14">
          <a:extLst>
            <a:ext uri="{FF2B5EF4-FFF2-40B4-BE49-F238E27FC236}">
              <a16:creationId xmlns:a16="http://schemas.microsoft.com/office/drawing/2014/main" id="{00000000-0008-0000-0400-000051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34625</xdr:rowOff>
    </xdr:to>
    <xdr:sp macro="" textlink="">
      <xdr:nvSpPr>
        <xdr:cNvPr id="82" name="Text Box 16">
          <a:extLst>
            <a:ext uri="{FF2B5EF4-FFF2-40B4-BE49-F238E27FC236}">
              <a16:creationId xmlns:a16="http://schemas.microsoft.com/office/drawing/2014/main" id="{00000000-0008-0000-0400-000052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34625</xdr:rowOff>
    </xdr:to>
    <xdr:sp macro="" textlink="">
      <xdr:nvSpPr>
        <xdr:cNvPr id="83" name="Text Box 22">
          <a:extLst>
            <a:ext uri="{FF2B5EF4-FFF2-40B4-BE49-F238E27FC236}">
              <a16:creationId xmlns:a16="http://schemas.microsoft.com/office/drawing/2014/main" id="{00000000-0008-0000-0400-000053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84" name="Text Box 31">
          <a:extLst>
            <a:ext uri="{FF2B5EF4-FFF2-40B4-BE49-F238E27FC236}">
              <a16:creationId xmlns:a16="http://schemas.microsoft.com/office/drawing/2014/main" id="{00000000-0008-0000-0400-000054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85" name="Text Box 33">
          <a:extLst>
            <a:ext uri="{FF2B5EF4-FFF2-40B4-BE49-F238E27FC236}">
              <a16:creationId xmlns:a16="http://schemas.microsoft.com/office/drawing/2014/main" id="{00000000-0008-0000-0400-000055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86"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87" name="Text Box 8">
          <a:extLst>
            <a:ext uri="{FF2B5EF4-FFF2-40B4-BE49-F238E27FC236}">
              <a16:creationId xmlns:a16="http://schemas.microsoft.com/office/drawing/2014/main" id="{00000000-0008-0000-0400-000057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88" name="Text Box 10">
          <a:extLst>
            <a:ext uri="{FF2B5EF4-FFF2-40B4-BE49-F238E27FC236}">
              <a16:creationId xmlns:a16="http://schemas.microsoft.com/office/drawing/2014/main" id="{00000000-0008-0000-0400-000058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89" name="Text Box 19">
          <a:extLst>
            <a:ext uri="{FF2B5EF4-FFF2-40B4-BE49-F238E27FC236}">
              <a16:creationId xmlns:a16="http://schemas.microsoft.com/office/drawing/2014/main" id="{00000000-0008-0000-0400-000059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90" name="Text Box 20">
          <a:extLst>
            <a:ext uri="{FF2B5EF4-FFF2-40B4-BE49-F238E27FC236}">
              <a16:creationId xmlns:a16="http://schemas.microsoft.com/office/drawing/2014/main" id="{00000000-0008-0000-0400-00005A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91" name="Text Box 27">
          <a:extLst>
            <a:ext uri="{FF2B5EF4-FFF2-40B4-BE49-F238E27FC236}">
              <a16:creationId xmlns:a16="http://schemas.microsoft.com/office/drawing/2014/main" id="{00000000-0008-0000-0400-00005B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92" name="Text Box 28">
          <a:extLst>
            <a:ext uri="{FF2B5EF4-FFF2-40B4-BE49-F238E27FC236}">
              <a16:creationId xmlns:a16="http://schemas.microsoft.com/office/drawing/2014/main" id="{00000000-0008-0000-0400-00005C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oneCellAnchor>
    <xdr:from>
      <xdr:col>5</xdr:col>
      <xdr:colOff>361950</xdr:colOff>
      <xdr:row>22</xdr:row>
      <xdr:rowOff>0</xdr:rowOff>
    </xdr:from>
    <xdr:ext cx="246888" cy="35217"/>
    <xdr:sp macro="" textlink="">
      <xdr:nvSpPr>
        <xdr:cNvPr id="93" name="Text Box 3">
          <a:extLst>
            <a:ext uri="{FF2B5EF4-FFF2-40B4-BE49-F238E27FC236}">
              <a16:creationId xmlns:a16="http://schemas.microsoft.com/office/drawing/2014/main" id="{00000000-0008-0000-0400-00005D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4" name="Text Box 14">
          <a:extLst>
            <a:ext uri="{FF2B5EF4-FFF2-40B4-BE49-F238E27FC236}">
              <a16:creationId xmlns:a16="http://schemas.microsoft.com/office/drawing/2014/main" id="{00000000-0008-0000-0400-00005E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5" name="Text Box 31">
          <a:extLst>
            <a:ext uri="{FF2B5EF4-FFF2-40B4-BE49-F238E27FC236}">
              <a16:creationId xmlns:a16="http://schemas.microsoft.com/office/drawing/2014/main" id="{00000000-0008-0000-0400-00005F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6" name="Text Box 33">
          <a:extLst>
            <a:ext uri="{FF2B5EF4-FFF2-40B4-BE49-F238E27FC236}">
              <a16:creationId xmlns:a16="http://schemas.microsoft.com/office/drawing/2014/main" id="{00000000-0008-0000-0400-000060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7" name="Text Box 34">
          <a:extLst>
            <a:ext uri="{FF2B5EF4-FFF2-40B4-BE49-F238E27FC236}">
              <a16:creationId xmlns:a16="http://schemas.microsoft.com/office/drawing/2014/main" id="{00000000-0008-0000-0400-000061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8" name="Text Box 3">
          <a:extLst>
            <a:ext uri="{FF2B5EF4-FFF2-40B4-BE49-F238E27FC236}">
              <a16:creationId xmlns:a16="http://schemas.microsoft.com/office/drawing/2014/main" id="{00000000-0008-0000-0400-000062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9" name="Text Box 14">
          <a:extLst>
            <a:ext uri="{FF2B5EF4-FFF2-40B4-BE49-F238E27FC236}">
              <a16:creationId xmlns:a16="http://schemas.microsoft.com/office/drawing/2014/main" id="{00000000-0008-0000-0400-000063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00" name="Text Box 31">
          <a:extLst>
            <a:ext uri="{FF2B5EF4-FFF2-40B4-BE49-F238E27FC236}">
              <a16:creationId xmlns:a16="http://schemas.microsoft.com/office/drawing/2014/main" id="{00000000-0008-0000-0400-000064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01" name="Text Box 33">
          <a:extLst>
            <a:ext uri="{FF2B5EF4-FFF2-40B4-BE49-F238E27FC236}">
              <a16:creationId xmlns:a16="http://schemas.microsoft.com/office/drawing/2014/main" id="{00000000-0008-0000-0400-000065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02" name="Text Box 34">
          <a:extLst>
            <a:ext uri="{FF2B5EF4-FFF2-40B4-BE49-F238E27FC236}">
              <a16:creationId xmlns:a16="http://schemas.microsoft.com/office/drawing/2014/main" id="{00000000-0008-0000-0400-000066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twoCellAnchor editAs="oneCell">
    <xdr:from>
      <xdr:col>5</xdr:col>
      <xdr:colOff>361950</xdr:colOff>
      <xdr:row>25</xdr:row>
      <xdr:rowOff>0</xdr:rowOff>
    </xdr:from>
    <xdr:to>
      <xdr:col>5</xdr:col>
      <xdr:colOff>608838</xdr:colOff>
      <xdr:row>25</xdr:row>
      <xdr:rowOff>35214</xdr:rowOff>
    </xdr:to>
    <xdr:sp macro="" textlink="">
      <xdr:nvSpPr>
        <xdr:cNvPr id="103"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04" name="Text Box 7">
          <a:extLst>
            <a:ext uri="{FF2B5EF4-FFF2-40B4-BE49-F238E27FC236}">
              <a16:creationId xmlns:a16="http://schemas.microsoft.com/office/drawing/2014/main" id="{00000000-0008-0000-0400-00000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05" name="Text Box 11">
          <a:extLst>
            <a:ext uri="{FF2B5EF4-FFF2-40B4-BE49-F238E27FC236}">
              <a16:creationId xmlns:a16="http://schemas.microsoft.com/office/drawing/2014/main" id="{00000000-0008-0000-0400-00000B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06" name="Text Box 17">
          <a:extLst>
            <a:ext uri="{FF2B5EF4-FFF2-40B4-BE49-F238E27FC236}">
              <a16:creationId xmlns:a16="http://schemas.microsoft.com/office/drawing/2014/main" id="{00000000-0008-0000-0400-00000E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07" name="Text Box 18">
          <a:extLst>
            <a:ext uri="{FF2B5EF4-FFF2-40B4-BE49-F238E27FC236}">
              <a16:creationId xmlns:a16="http://schemas.microsoft.com/office/drawing/2014/main" id="{00000000-0008-0000-0400-00000F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08" name="Text Box 21">
          <a:extLst>
            <a:ext uri="{FF2B5EF4-FFF2-40B4-BE49-F238E27FC236}">
              <a16:creationId xmlns:a16="http://schemas.microsoft.com/office/drawing/2014/main" id="{00000000-0008-0000-0400-000012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09" name="Text Box 23">
          <a:extLst>
            <a:ext uri="{FF2B5EF4-FFF2-40B4-BE49-F238E27FC236}">
              <a16:creationId xmlns:a16="http://schemas.microsoft.com/office/drawing/2014/main" id="{00000000-0008-0000-0400-000014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10" name="Text Box 24">
          <a:extLst>
            <a:ext uri="{FF2B5EF4-FFF2-40B4-BE49-F238E27FC236}">
              <a16:creationId xmlns:a16="http://schemas.microsoft.com/office/drawing/2014/main" id="{00000000-0008-0000-0400-000015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11" name="Text Box 25">
          <a:extLst>
            <a:ext uri="{FF2B5EF4-FFF2-40B4-BE49-F238E27FC236}">
              <a16:creationId xmlns:a16="http://schemas.microsoft.com/office/drawing/2014/main" id="{00000000-0008-0000-0400-000016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12" name="Text Box 26">
          <a:extLst>
            <a:ext uri="{FF2B5EF4-FFF2-40B4-BE49-F238E27FC236}">
              <a16:creationId xmlns:a16="http://schemas.microsoft.com/office/drawing/2014/main" id="{00000000-0008-0000-0400-00001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13" name="Text Box 29">
          <a:extLst>
            <a:ext uri="{FF2B5EF4-FFF2-40B4-BE49-F238E27FC236}">
              <a16:creationId xmlns:a16="http://schemas.microsoft.com/office/drawing/2014/main" id="{00000000-0008-0000-0400-00001A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14" name="Text Box 3">
          <a:extLst>
            <a:ext uri="{FF2B5EF4-FFF2-40B4-BE49-F238E27FC236}">
              <a16:creationId xmlns:a16="http://schemas.microsoft.com/office/drawing/2014/main" id="{00000000-0008-0000-0400-00001E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15" name="Text Box 14">
          <a:extLst>
            <a:ext uri="{FF2B5EF4-FFF2-40B4-BE49-F238E27FC236}">
              <a16:creationId xmlns:a16="http://schemas.microsoft.com/office/drawing/2014/main" id="{00000000-0008-0000-0400-000020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16" name="Text Box 31">
          <a:extLst>
            <a:ext uri="{FF2B5EF4-FFF2-40B4-BE49-F238E27FC236}">
              <a16:creationId xmlns:a16="http://schemas.microsoft.com/office/drawing/2014/main" id="{00000000-0008-0000-0400-000023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17" name="Text Box 33">
          <a:extLst>
            <a:ext uri="{FF2B5EF4-FFF2-40B4-BE49-F238E27FC236}">
              <a16:creationId xmlns:a16="http://schemas.microsoft.com/office/drawing/2014/main" id="{00000000-0008-0000-0400-000024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18" name="Text Box 34">
          <a:extLst>
            <a:ext uri="{FF2B5EF4-FFF2-40B4-BE49-F238E27FC236}">
              <a16:creationId xmlns:a16="http://schemas.microsoft.com/office/drawing/2014/main" id="{00000000-0008-0000-0400-000025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19" name="Text Box 8">
          <a:extLst>
            <a:ext uri="{FF2B5EF4-FFF2-40B4-BE49-F238E27FC236}">
              <a16:creationId xmlns:a16="http://schemas.microsoft.com/office/drawing/2014/main" id="{00000000-0008-0000-0400-000026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20" name="Text Box 10">
          <a:extLst>
            <a:ext uri="{FF2B5EF4-FFF2-40B4-BE49-F238E27FC236}">
              <a16:creationId xmlns:a16="http://schemas.microsoft.com/office/drawing/2014/main" id="{00000000-0008-0000-0400-000027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21" name="Text Box 19">
          <a:extLst>
            <a:ext uri="{FF2B5EF4-FFF2-40B4-BE49-F238E27FC236}">
              <a16:creationId xmlns:a16="http://schemas.microsoft.com/office/drawing/2014/main" id="{00000000-0008-0000-0400-000029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22" name="Text Box 20">
          <a:extLst>
            <a:ext uri="{FF2B5EF4-FFF2-40B4-BE49-F238E27FC236}">
              <a16:creationId xmlns:a16="http://schemas.microsoft.com/office/drawing/2014/main" id="{00000000-0008-0000-0400-00002A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23" name="Text Box 27">
          <a:extLst>
            <a:ext uri="{FF2B5EF4-FFF2-40B4-BE49-F238E27FC236}">
              <a16:creationId xmlns:a16="http://schemas.microsoft.com/office/drawing/2014/main" id="{00000000-0008-0000-0400-00002C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24" name="Text Box 28">
          <a:extLst>
            <a:ext uri="{FF2B5EF4-FFF2-40B4-BE49-F238E27FC236}">
              <a16:creationId xmlns:a16="http://schemas.microsoft.com/office/drawing/2014/main" id="{00000000-0008-0000-0400-00002D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25" name="Text Box 6">
          <a:extLst>
            <a:ext uri="{FF2B5EF4-FFF2-40B4-BE49-F238E27FC236}">
              <a16:creationId xmlns:a16="http://schemas.microsoft.com/office/drawing/2014/main" id="{00000000-0008-0000-0400-000038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26" name="Text Box 7">
          <a:extLst>
            <a:ext uri="{FF2B5EF4-FFF2-40B4-BE49-F238E27FC236}">
              <a16:creationId xmlns:a16="http://schemas.microsoft.com/office/drawing/2014/main" id="{00000000-0008-0000-0400-000039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27" name="Text Box 11">
          <a:extLst>
            <a:ext uri="{FF2B5EF4-FFF2-40B4-BE49-F238E27FC236}">
              <a16:creationId xmlns:a16="http://schemas.microsoft.com/office/drawing/2014/main" id="{00000000-0008-0000-0400-00003C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28" name="Text Box 17">
          <a:extLst>
            <a:ext uri="{FF2B5EF4-FFF2-40B4-BE49-F238E27FC236}">
              <a16:creationId xmlns:a16="http://schemas.microsoft.com/office/drawing/2014/main" id="{00000000-0008-0000-0400-00003F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29" name="Text Box 18">
          <a:extLst>
            <a:ext uri="{FF2B5EF4-FFF2-40B4-BE49-F238E27FC236}">
              <a16:creationId xmlns:a16="http://schemas.microsoft.com/office/drawing/2014/main" id="{00000000-0008-0000-0400-000040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30" name="Text Box 21">
          <a:extLst>
            <a:ext uri="{FF2B5EF4-FFF2-40B4-BE49-F238E27FC236}">
              <a16:creationId xmlns:a16="http://schemas.microsoft.com/office/drawing/2014/main" id="{00000000-0008-0000-0400-000043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31" name="Text Box 23">
          <a:extLst>
            <a:ext uri="{FF2B5EF4-FFF2-40B4-BE49-F238E27FC236}">
              <a16:creationId xmlns:a16="http://schemas.microsoft.com/office/drawing/2014/main" id="{00000000-0008-0000-0400-000045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32" name="Text Box 24">
          <a:extLst>
            <a:ext uri="{FF2B5EF4-FFF2-40B4-BE49-F238E27FC236}">
              <a16:creationId xmlns:a16="http://schemas.microsoft.com/office/drawing/2014/main" id="{00000000-0008-0000-0400-000046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33" name="Text Box 25">
          <a:extLst>
            <a:ext uri="{FF2B5EF4-FFF2-40B4-BE49-F238E27FC236}">
              <a16:creationId xmlns:a16="http://schemas.microsoft.com/office/drawing/2014/main" id="{00000000-0008-0000-0400-00004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34" name="Text Box 26">
          <a:extLst>
            <a:ext uri="{FF2B5EF4-FFF2-40B4-BE49-F238E27FC236}">
              <a16:creationId xmlns:a16="http://schemas.microsoft.com/office/drawing/2014/main" id="{00000000-0008-0000-0400-000048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35" name="Text Box 29">
          <a:extLst>
            <a:ext uri="{FF2B5EF4-FFF2-40B4-BE49-F238E27FC236}">
              <a16:creationId xmlns:a16="http://schemas.microsoft.com/office/drawing/2014/main" id="{00000000-0008-0000-0400-00004B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36" name="Text Box 3">
          <a:extLst>
            <a:ext uri="{FF2B5EF4-FFF2-40B4-BE49-F238E27FC236}">
              <a16:creationId xmlns:a16="http://schemas.microsoft.com/office/drawing/2014/main" id="{00000000-0008-0000-0400-00004F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37" name="Text Box 14">
          <a:extLst>
            <a:ext uri="{FF2B5EF4-FFF2-40B4-BE49-F238E27FC236}">
              <a16:creationId xmlns:a16="http://schemas.microsoft.com/office/drawing/2014/main" id="{00000000-0008-0000-0400-000051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38" name="Text Box 31">
          <a:extLst>
            <a:ext uri="{FF2B5EF4-FFF2-40B4-BE49-F238E27FC236}">
              <a16:creationId xmlns:a16="http://schemas.microsoft.com/office/drawing/2014/main" id="{00000000-0008-0000-0400-000054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39" name="Text Box 33">
          <a:extLst>
            <a:ext uri="{FF2B5EF4-FFF2-40B4-BE49-F238E27FC236}">
              <a16:creationId xmlns:a16="http://schemas.microsoft.com/office/drawing/2014/main" id="{00000000-0008-0000-0400-000055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6</xdr:col>
      <xdr:colOff>1404309</xdr:colOff>
      <xdr:row>20</xdr:row>
      <xdr:rowOff>287547</xdr:rowOff>
    </xdr:from>
    <xdr:to>
      <xdr:col>6</xdr:col>
      <xdr:colOff>1651197</xdr:colOff>
      <xdr:row>21</xdr:row>
      <xdr:rowOff>17245</xdr:rowOff>
    </xdr:to>
    <xdr:sp macro="" textlink="">
      <xdr:nvSpPr>
        <xdr:cNvPr id="140"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9812547"/>
          <a:ext cx="246888" cy="35217"/>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1" name="Text Box 8">
          <a:extLst>
            <a:ext uri="{FF2B5EF4-FFF2-40B4-BE49-F238E27FC236}">
              <a16:creationId xmlns:a16="http://schemas.microsoft.com/office/drawing/2014/main" id="{00000000-0008-0000-0400-000057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2" name="Text Box 10">
          <a:extLst>
            <a:ext uri="{FF2B5EF4-FFF2-40B4-BE49-F238E27FC236}">
              <a16:creationId xmlns:a16="http://schemas.microsoft.com/office/drawing/2014/main" id="{00000000-0008-0000-0400-000058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3" name="Text Box 19">
          <a:extLst>
            <a:ext uri="{FF2B5EF4-FFF2-40B4-BE49-F238E27FC236}">
              <a16:creationId xmlns:a16="http://schemas.microsoft.com/office/drawing/2014/main" id="{00000000-0008-0000-0400-000059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4" name="Text Box 20">
          <a:extLst>
            <a:ext uri="{FF2B5EF4-FFF2-40B4-BE49-F238E27FC236}">
              <a16:creationId xmlns:a16="http://schemas.microsoft.com/office/drawing/2014/main" id="{00000000-0008-0000-0400-00005A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5" name="Text Box 27">
          <a:extLst>
            <a:ext uri="{FF2B5EF4-FFF2-40B4-BE49-F238E27FC236}">
              <a16:creationId xmlns:a16="http://schemas.microsoft.com/office/drawing/2014/main" id="{00000000-0008-0000-0400-00005B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6" name="Text Box 28">
          <a:extLst>
            <a:ext uri="{FF2B5EF4-FFF2-40B4-BE49-F238E27FC236}">
              <a16:creationId xmlns:a16="http://schemas.microsoft.com/office/drawing/2014/main" id="{00000000-0008-0000-0400-00005C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oneCellAnchor>
    <xdr:from>
      <xdr:col>5</xdr:col>
      <xdr:colOff>361950</xdr:colOff>
      <xdr:row>22</xdr:row>
      <xdr:rowOff>0</xdr:rowOff>
    </xdr:from>
    <xdr:ext cx="246888" cy="35217"/>
    <xdr:sp macro="" textlink="">
      <xdr:nvSpPr>
        <xdr:cNvPr id="147" name="Text Box 3">
          <a:extLst>
            <a:ext uri="{FF2B5EF4-FFF2-40B4-BE49-F238E27FC236}">
              <a16:creationId xmlns:a16="http://schemas.microsoft.com/office/drawing/2014/main" id="{00000000-0008-0000-0400-00005D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48" name="Text Box 14">
          <a:extLst>
            <a:ext uri="{FF2B5EF4-FFF2-40B4-BE49-F238E27FC236}">
              <a16:creationId xmlns:a16="http://schemas.microsoft.com/office/drawing/2014/main" id="{00000000-0008-0000-0400-00005E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49" name="Text Box 31">
          <a:extLst>
            <a:ext uri="{FF2B5EF4-FFF2-40B4-BE49-F238E27FC236}">
              <a16:creationId xmlns:a16="http://schemas.microsoft.com/office/drawing/2014/main" id="{00000000-0008-0000-0400-00005F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0" name="Text Box 33">
          <a:extLst>
            <a:ext uri="{FF2B5EF4-FFF2-40B4-BE49-F238E27FC236}">
              <a16:creationId xmlns:a16="http://schemas.microsoft.com/office/drawing/2014/main" id="{00000000-0008-0000-0400-000060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1" name="Text Box 34">
          <a:extLst>
            <a:ext uri="{FF2B5EF4-FFF2-40B4-BE49-F238E27FC236}">
              <a16:creationId xmlns:a16="http://schemas.microsoft.com/office/drawing/2014/main" id="{00000000-0008-0000-0400-000061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2" name="Text Box 3">
          <a:extLst>
            <a:ext uri="{FF2B5EF4-FFF2-40B4-BE49-F238E27FC236}">
              <a16:creationId xmlns:a16="http://schemas.microsoft.com/office/drawing/2014/main" id="{00000000-0008-0000-0400-000062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3" name="Text Box 14">
          <a:extLst>
            <a:ext uri="{FF2B5EF4-FFF2-40B4-BE49-F238E27FC236}">
              <a16:creationId xmlns:a16="http://schemas.microsoft.com/office/drawing/2014/main" id="{00000000-0008-0000-0400-000063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4" name="Text Box 31">
          <a:extLst>
            <a:ext uri="{FF2B5EF4-FFF2-40B4-BE49-F238E27FC236}">
              <a16:creationId xmlns:a16="http://schemas.microsoft.com/office/drawing/2014/main" id="{00000000-0008-0000-0400-000064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5" name="Text Box 33">
          <a:extLst>
            <a:ext uri="{FF2B5EF4-FFF2-40B4-BE49-F238E27FC236}">
              <a16:creationId xmlns:a16="http://schemas.microsoft.com/office/drawing/2014/main" id="{00000000-0008-0000-0400-000065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1296479</xdr:colOff>
      <xdr:row>22</xdr:row>
      <xdr:rowOff>161745</xdr:rowOff>
    </xdr:from>
    <xdr:ext cx="246888" cy="35217"/>
    <xdr:sp macro="" textlink="">
      <xdr:nvSpPr>
        <xdr:cNvPr id="156" name="Text Box 34">
          <a:extLst>
            <a:ext uri="{FF2B5EF4-FFF2-40B4-BE49-F238E27FC236}">
              <a16:creationId xmlns:a16="http://schemas.microsoft.com/office/drawing/2014/main" id="{00000000-0008-0000-0400-000066000000}"/>
            </a:ext>
          </a:extLst>
        </xdr:cNvPr>
        <xdr:cNvSpPr txBox="1">
          <a:spLocks noChangeArrowheads="1"/>
        </xdr:cNvSpPr>
      </xdr:nvSpPr>
      <xdr:spPr bwMode="auto">
        <a:xfrm>
          <a:off x="9797092" y="10297783"/>
          <a:ext cx="246888" cy="35217"/>
        </a:xfrm>
        <a:prstGeom prst="rect">
          <a:avLst/>
        </a:prstGeom>
        <a:noFill/>
        <a:ln w="9525">
          <a:noFill/>
          <a:miter lim="800000"/>
          <a:headEnd/>
          <a:tailEnd/>
        </a:ln>
      </xdr:spPr>
    </xdr:sp>
    <xdr:clientData/>
  </xdr:oneCellAnchor>
  <xdr:oneCellAnchor>
    <xdr:from>
      <xdr:col>6</xdr:col>
      <xdr:colOff>1404309</xdr:colOff>
      <xdr:row>21</xdr:row>
      <xdr:rowOff>287547</xdr:rowOff>
    </xdr:from>
    <xdr:ext cx="246888" cy="35217"/>
    <xdr:sp macro="" textlink="">
      <xdr:nvSpPr>
        <xdr:cNvPr id="157"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9812547"/>
          <a:ext cx="246888" cy="35217"/>
        </a:xfrm>
        <a:prstGeom prst="rect">
          <a:avLst/>
        </a:prstGeom>
        <a:noFill/>
        <a:ln w="9525">
          <a:noFill/>
          <a:miter lim="800000"/>
          <a:headEnd/>
          <a:tailEnd/>
        </a:ln>
      </xdr:spPr>
    </xdr:sp>
    <xdr:clientData/>
  </xdr:oneCellAnchor>
  <xdr:oneCellAnchor>
    <xdr:from>
      <xdr:col>6</xdr:col>
      <xdr:colOff>1404309</xdr:colOff>
      <xdr:row>22</xdr:row>
      <xdr:rowOff>287547</xdr:rowOff>
    </xdr:from>
    <xdr:ext cx="246888" cy="35217"/>
    <xdr:sp macro="" textlink="">
      <xdr:nvSpPr>
        <xdr:cNvPr id="158"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9812547"/>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9" name="Text Box 3">
          <a:extLst>
            <a:ext uri="{FF2B5EF4-FFF2-40B4-BE49-F238E27FC236}">
              <a16:creationId xmlns:a16="http://schemas.microsoft.com/office/drawing/2014/main" id="{00000000-0008-0000-0400-00001E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0" name="Text Box 14">
          <a:extLst>
            <a:ext uri="{FF2B5EF4-FFF2-40B4-BE49-F238E27FC236}">
              <a16:creationId xmlns:a16="http://schemas.microsoft.com/office/drawing/2014/main" id="{00000000-0008-0000-0400-000020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1" name="Text Box 31">
          <a:extLst>
            <a:ext uri="{FF2B5EF4-FFF2-40B4-BE49-F238E27FC236}">
              <a16:creationId xmlns:a16="http://schemas.microsoft.com/office/drawing/2014/main" id="{00000000-0008-0000-0400-000023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2" name="Text Box 33">
          <a:extLst>
            <a:ext uri="{FF2B5EF4-FFF2-40B4-BE49-F238E27FC236}">
              <a16:creationId xmlns:a16="http://schemas.microsoft.com/office/drawing/2014/main" id="{00000000-0008-0000-0400-000024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3" name="Text Box 34">
          <a:extLst>
            <a:ext uri="{FF2B5EF4-FFF2-40B4-BE49-F238E27FC236}">
              <a16:creationId xmlns:a16="http://schemas.microsoft.com/office/drawing/2014/main" id="{00000000-0008-0000-0400-000025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4" name="Text Box 3">
          <a:extLst>
            <a:ext uri="{FF2B5EF4-FFF2-40B4-BE49-F238E27FC236}">
              <a16:creationId xmlns:a16="http://schemas.microsoft.com/office/drawing/2014/main" id="{00000000-0008-0000-0400-00004F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5" name="Text Box 14">
          <a:extLst>
            <a:ext uri="{FF2B5EF4-FFF2-40B4-BE49-F238E27FC236}">
              <a16:creationId xmlns:a16="http://schemas.microsoft.com/office/drawing/2014/main" id="{00000000-0008-0000-0400-000051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6" name="Text Box 31">
          <a:extLst>
            <a:ext uri="{FF2B5EF4-FFF2-40B4-BE49-F238E27FC236}">
              <a16:creationId xmlns:a16="http://schemas.microsoft.com/office/drawing/2014/main" id="{00000000-0008-0000-0400-000054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7" name="Text Box 33">
          <a:extLst>
            <a:ext uri="{FF2B5EF4-FFF2-40B4-BE49-F238E27FC236}">
              <a16:creationId xmlns:a16="http://schemas.microsoft.com/office/drawing/2014/main" id="{00000000-0008-0000-0400-000055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8"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9" name="Text Box 3">
          <a:extLst>
            <a:ext uri="{FF2B5EF4-FFF2-40B4-BE49-F238E27FC236}">
              <a16:creationId xmlns:a16="http://schemas.microsoft.com/office/drawing/2014/main" id="{00000000-0008-0000-0400-00001E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0" name="Text Box 14">
          <a:extLst>
            <a:ext uri="{FF2B5EF4-FFF2-40B4-BE49-F238E27FC236}">
              <a16:creationId xmlns:a16="http://schemas.microsoft.com/office/drawing/2014/main" id="{00000000-0008-0000-0400-000020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1" name="Text Box 31">
          <a:extLst>
            <a:ext uri="{FF2B5EF4-FFF2-40B4-BE49-F238E27FC236}">
              <a16:creationId xmlns:a16="http://schemas.microsoft.com/office/drawing/2014/main" id="{00000000-0008-0000-0400-000023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2" name="Text Box 33">
          <a:extLst>
            <a:ext uri="{FF2B5EF4-FFF2-40B4-BE49-F238E27FC236}">
              <a16:creationId xmlns:a16="http://schemas.microsoft.com/office/drawing/2014/main" id="{00000000-0008-0000-0400-000024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3" name="Text Box 34">
          <a:extLst>
            <a:ext uri="{FF2B5EF4-FFF2-40B4-BE49-F238E27FC236}">
              <a16:creationId xmlns:a16="http://schemas.microsoft.com/office/drawing/2014/main" id="{00000000-0008-0000-0400-000025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4" name="Text Box 3">
          <a:extLst>
            <a:ext uri="{FF2B5EF4-FFF2-40B4-BE49-F238E27FC236}">
              <a16:creationId xmlns:a16="http://schemas.microsoft.com/office/drawing/2014/main" id="{00000000-0008-0000-0400-00004F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5" name="Text Box 14">
          <a:extLst>
            <a:ext uri="{FF2B5EF4-FFF2-40B4-BE49-F238E27FC236}">
              <a16:creationId xmlns:a16="http://schemas.microsoft.com/office/drawing/2014/main" id="{00000000-0008-0000-0400-000051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6" name="Text Box 31">
          <a:extLst>
            <a:ext uri="{FF2B5EF4-FFF2-40B4-BE49-F238E27FC236}">
              <a16:creationId xmlns:a16="http://schemas.microsoft.com/office/drawing/2014/main" id="{00000000-0008-0000-0400-000054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7" name="Text Box 33">
          <a:extLst>
            <a:ext uri="{FF2B5EF4-FFF2-40B4-BE49-F238E27FC236}">
              <a16:creationId xmlns:a16="http://schemas.microsoft.com/office/drawing/2014/main" id="{00000000-0008-0000-0400-000055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6</xdr:col>
      <xdr:colOff>1404309</xdr:colOff>
      <xdr:row>21</xdr:row>
      <xdr:rowOff>287547</xdr:rowOff>
    </xdr:from>
    <xdr:ext cx="246888" cy="35217"/>
    <xdr:sp macro="" textlink="">
      <xdr:nvSpPr>
        <xdr:cNvPr id="178"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9812547"/>
          <a:ext cx="246888" cy="35217"/>
        </a:xfrm>
        <a:prstGeom prst="rect">
          <a:avLst/>
        </a:prstGeom>
        <a:noFill/>
        <a:ln w="9525">
          <a:noFill/>
          <a:miter lim="800000"/>
          <a:headEnd/>
          <a:tailEnd/>
        </a:ln>
      </xdr:spPr>
    </xdr:sp>
    <xdr:clientData/>
  </xdr:oneCellAnchor>
  <xdr:oneCellAnchor>
    <xdr:from>
      <xdr:col>6</xdr:col>
      <xdr:colOff>1404309</xdr:colOff>
      <xdr:row>22</xdr:row>
      <xdr:rowOff>287547</xdr:rowOff>
    </xdr:from>
    <xdr:ext cx="246888" cy="35217"/>
    <xdr:sp macro="" textlink="">
      <xdr:nvSpPr>
        <xdr:cNvPr id="179"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10118066"/>
          <a:ext cx="246888" cy="35217"/>
        </a:xfrm>
        <a:prstGeom prst="rect">
          <a:avLst/>
        </a:prstGeom>
        <a:noFill/>
        <a:ln w="9525">
          <a:noFill/>
          <a:miter lim="800000"/>
          <a:headEnd/>
          <a:tailEnd/>
        </a:ln>
      </xdr:spPr>
    </xdr:sp>
    <xdr:clientData/>
  </xdr:oneCellAnchor>
  <xdr:oneCellAnchor>
    <xdr:from>
      <xdr:col>6</xdr:col>
      <xdr:colOff>1404309</xdr:colOff>
      <xdr:row>22</xdr:row>
      <xdr:rowOff>116097</xdr:rowOff>
    </xdr:from>
    <xdr:ext cx="246888" cy="35217"/>
    <xdr:sp macro="" textlink="">
      <xdr:nvSpPr>
        <xdr:cNvPr id="180"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96059" y="10364997"/>
          <a:ext cx="246888" cy="35217"/>
        </a:xfrm>
        <a:prstGeom prst="rect">
          <a:avLst/>
        </a:prstGeom>
        <a:noFill/>
        <a:ln w="9525">
          <a:noFill/>
          <a:miter lim="800000"/>
          <a:headEnd/>
          <a:tailEnd/>
        </a:ln>
      </xdr:spPr>
    </xdr:sp>
    <xdr:clientData/>
  </xdr:oneCellAnchor>
  <xdr:oneCellAnchor>
    <xdr:from>
      <xdr:col>6</xdr:col>
      <xdr:colOff>1404309</xdr:colOff>
      <xdr:row>22</xdr:row>
      <xdr:rowOff>287547</xdr:rowOff>
    </xdr:from>
    <xdr:ext cx="246888" cy="35217"/>
    <xdr:sp macro="" textlink="">
      <xdr:nvSpPr>
        <xdr:cNvPr id="181"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10118066"/>
          <a:ext cx="246888" cy="35217"/>
        </a:xfrm>
        <a:prstGeom prst="rect">
          <a:avLst/>
        </a:prstGeom>
        <a:noFill/>
        <a:ln w="9525">
          <a:noFill/>
          <a:miter lim="800000"/>
          <a:headEnd/>
          <a:tailEnd/>
        </a:ln>
      </xdr:spPr>
    </xdr:sp>
    <xdr:clientData/>
  </xdr:oneCellAnchor>
  <xdr:oneCellAnchor>
    <xdr:from>
      <xdr:col>6</xdr:col>
      <xdr:colOff>1404309</xdr:colOff>
      <xdr:row>22</xdr:row>
      <xdr:rowOff>287547</xdr:rowOff>
    </xdr:from>
    <xdr:ext cx="246888" cy="35217"/>
    <xdr:sp macro="" textlink="">
      <xdr:nvSpPr>
        <xdr:cNvPr id="182"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10118066"/>
          <a:ext cx="246888" cy="35217"/>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46"/>
  <sheetViews>
    <sheetView tabSelected="1" zoomScale="50" zoomScaleNormal="50" workbookViewId="0">
      <selection activeCell="G3" sqref="G3:G4"/>
    </sheetView>
  </sheetViews>
  <sheetFormatPr baseColWidth="10" defaultRowHeight="14.25" x14ac:dyDescent="0.2"/>
  <cols>
    <col min="1" max="1" width="29" style="1" customWidth="1"/>
    <col min="2" max="2" width="27.85546875" style="1" customWidth="1"/>
    <col min="3" max="3" width="23.5703125" style="1" customWidth="1"/>
    <col min="4" max="4" width="19.5703125" style="1" customWidth="1"/>
    <col min="5" max="5" width="27.42578125" style="1" customWidth="1"/>
    <col min="6" max="6" width="24.85546875" style="1" customWidth="1"/>
    <col min="7" max="7" width="30.140625" style="1" customWidth="1"/>
    <col min="8" max="8" width="26.42578125" style="1" customWidth="1"/>
    <col min="9" max="9" width="30.7109375" style="1" customWidth="1"/>
    <col min="10" max="10" width="30.85546875" style="1" customWidth="1"/>
    <col min="11" max="12" width="24" style="1" customWidth="1"/>
    <col min="13" max="13" width="23.85546875" style="1" customWidth="1"/>
    <col min="14" max="14" width="1.28515625" style="1" customWidth="1"/>
    <col min="15" max="15" width="11.42578125" style="1"/>
    <col min="16" max="16" width="25.28515625" style="1" customWidth="1"/>
    <col min="17" max="17" width="11.42578125" style="1"/>
    <col min="18" max="18" width="26.85546875" style="1" customWidth="1"/>
    <col min="19" max="39" width="11.42578125" style="1"/>
    <col min="40" max="16384" width="11.42578125" style="2"/>
  </cols>
  <sheetData>
    <row r="1" spans="1:39" ht="121.5" customHeight="1" thickBot="1" x14ac:dyDescent="0.25">
      <c r="A1" s="58" t="s">
        <v>36</v>
      </c>
      <c r="B1" s="58"/>
      <c r="C1" s="58"/>
      <c r="D1" s="58"/>
      <c r="E1" s="58"/>
      <c r="F1" s="58"/>
      <c r="G1" s="58"/>
      <c r="H1" s="58"/>
      <c r="I1" s="58"/>
      <c r="J1" s="58"/>
      <c r="K1" s="58"/>
      <c r="L1" s="58"/>
      <c r="M1" s="58"/>
      <c r="N1" s="58"/>
    </row>
    <row r="2" spans="1:39" ht="58.5" customHeight="1" thickBot="1" x14ac:dyDescent="0.25">
      <c r="A2" s="59" t="s">
        <v>33</v>
      </c>
      <c r="B2" s="59"/>
      <c r="C2" s="59"/>
      <c r="D2" s="59"/>
      <c r="E2" s="59"/>
      <c r="F2" s="59"/>
      <c r="G2" s="59"/>
      <c r="H2" s="59"/>
      <c r="I2" s="59"/>
      <c r="J2" s="59"/>
      <c r="K2" s="59"/>
      <c r="L2" s="59"/>
      <c r="M2" s="59"/>
      <c r="N2" s="3"/>
    </row>
    <row r="3" spans="1:39" s="5" customFormat="1" ht="56.25" customHeight="1" thickBot="1" x14ac:dyDescent="0.35">
      <c r="A3" s="60" t="s">
        <v>0</v>
      </c>
      <c r="B3" s="60" t="s">
        <v>1</v>
      </c>
      <c r="C3" s="60" t="s">
        <v>2</v>
      </c>
      <c r="D3" s="60"/>
      <c r="E3" s="60" t="s">
        <v>3</v>
      </c>
      <c r="F3" s="60" t="s">
        <v>4</v>
      </c>
      <c r="G3" s="60" t="s">
        <v>37</v>
      </c>
      <c r="H3" s="60" t="s">
        <v>6</v>
      </c>
      <c r="I3" s="60" t="s">
        <v>7</v>
      </c>
      <c r="J3" s="60" t="s">
        <v>8</v>
      </c>
      <c r="K3" s="60" t="s">
        <v>9</v>
      </c>
      <c r="L3" s="61" t="s">
        <v>10</v>
      </c>
      <c r="M3" s="63" t="s">
        <v>11</v>
      </c>
      <c r="N3" s="4"/>
    </row>
    <row r="4" spans="1:39" s="5" customFormat="1" ht="66.75" customHeight="1" thickBot="1" x14ac:dyDescent="0.35">
      <c r="A4" s="60"/>
      <c r="B4" s="60"/>
      <c r="C4" s="6">
        <v>0.7</v>
      </c>
      <c r="D4" s="6">
        <v>0.3</v>
      </c>
      <c r="E4" s="60"/>
      <c r="F4" s="60"/>
      <c r="G4" s="60"/>
      <c r="H4" s="60"/>
      <c r="I4" s="60"/>
      <c r="J4" s="60"/>
      <c r="K4" s="60"/>
      <c r="L4" s="62"/>
      <c r="M4" s="63"/>
      <c r="N4" s="4"/>
    </row>
    <row r="5" spans="1:39" ht="29.25" customHeight="1" thickBot="1" x14ac:dyDescent="0.4">
      <c r="A5" s="7" t="s">
        <v>12</v>
      </c>
      <c r="B5" s="41">
        <v>519777.91</v>
      </c>
      <c r="C5" s="41">
        <v>-17353.59</v>
      </c>
      <c r="D5" s="41">
        <v>101936.18065262295</v>
      </c>
      <c r="E5" s="8">
        <v>0</v>
      </c>
      <c r="F5" s="8">
        <v>0</v>
      </c>
      <c r="G5" s="41">
        <v>-42355.46</v>
      </c>
      <c r="H5" s="8">
        <v>0</v>
      </c>
      <c r="I5" s="8">
        <v>0</v>
      </c>
      <c r="J5" s="8">
        <v>0</v>
      </c>
      <c r="K5" s="8">
        <v>0</v>
      </c>
      <c r="L5" s="8">
        <v>0</v>
      </c>
      <c r="M5" s="45">
        <f>SUM(B5:L5)</f>
        <v>562005.04065262293</v>
      </c>
      <c r="N5" s="9">
        <v>7325624.5840751091</v>
      </c>
      <c r="Q5" s="10"/>
      <c r="R5" s="11"/>
    </row>
    <row r="6" spans="1:39" ht="29.25" customHeight="1" thickBot="1" x14ac:dyDescent="0.4">
      <c r="A6" s="12" t="s">
        <v>13</v>
      </c>
      <c r="B6" s="42">
        <v>953834.48</v>
      </c>
      <c r="C6" s="42">
        <v>24834.34</v>
      </c>
      <c r="D6" s="42">
        <v>241632.96453181328</v>
      </c>
      <c r="E6" s="13">
        <v>0</v>
      </c>
      <c r="F6" s="13">
        <v>0</v>
      </c>
      <c r="G6" s="42">
        <v>-60278.91</v>
      </c>
      <c r="H6" s="13">
        <v>0</v>
      </c>
      <c r="I6" s="13">
        <v>0</v>
      </c>
      <c r="J6" s="13">
        <v>0</v>
      </c>
      <c r="K6" s="13">
        <v>0</v>
      </c>
      <c r="L6" s="13">
        <v>0</v>
      </c>
      <c r="M6" s="46">
        <f t="shared" ref="M6:M15" si="0">SUM(B6:L6)</f>
        <v>1160022.8745318132</v>
      </c>
      <c r="N6" s="9">
        <v>10087148.153269671</v>
      </c>
      <c r="Q6" s="10"/>
      <c r="R6" s="11"/>
    </row>
    <row r="7" spans="1:39" ht="29.25" customHeight="1" thickBot="1" x14ac:dyDescent="0.4">
      <c r="A7" s="7" t="s">
        <v>14</v>
      </c>
      <c r="B7" s="41">
        <v>6397237.9299999997</v>
      </c>
      <c r="C7" s="41">
        <v>615910.87</v>
      </c>
      <c r="D7" s="41">
        <v>1198384.0983829033</v>
      </c>
      <c r="E7" s="8">
        <v>0</v>
      </c>
      <c r="F7" s="8">
        <v>0</v>
      </c>
      <c r="G7" s="41">
        <v>-289939.94</v>
      </c>
      <c r="H7" s="8">
        <v>0</v>
      </c>
      <c r="I7" s="8">
        <v>0</v>
      </c>
      <c r="J7" s="8">
        <v>0</v>
      </c>
      <c r="K7" s="8">
        <v>0</v>
      </c>
      <c r="L7" s="8">
        <v>0</v>
      </c>
      <c r="M7" s="45">
        <f t="shared" si="0"/>
        <v>7921592.9583829027</v>
      </c>
      <c r="N7" s="9">
        <v>38195681.677823335</v>
      </c>
      <c r="Q7" s="10"/>
      <c r="R7" s="11"/>
    </row>
    <row r="8" spans="1:39" ht="29.25" customHeight="1" thickBot="1" x14ac:dyDescent="0.4">
      <c r="A8" s="12" t="s">
        <v>15</v>
      </c>
      <c r="B8" s="42">
        <v>760104.69</v>
      </c>
      <c r="C8" s="42">
        <v>-4362.58</v>
      </c>
      <c r="D8" s="42">
        <v>213664.94956849678</v>
      </c>
      <c r="E8" s="13">
        <v>0</v>
      </c>
      <c r="F8" s="13">
        <v>0</v>
      </c>
      <c r="G8" s="42">
        <v>-53346.41</v>
      </c>
      <c r="H8" s="13">
        <v>0</v>
      </c>
      <c r="I8" s="13">
        <v>0</v>
      </c>
      <c r="J8" s="13">
        <v>0</v>
      </c>
      <c r="K8" s="13">
        <v>0</v>
      </c>
      <c r="L8" s="13">
        <v>0</v>
      </c>
      <c r="M8" s="46">
        <f t="shared" si="0"/>
        <v>916060.64956849674</v>
      </c>
      <c r="N8" s="9">
        <v>9452981.5911252405</v>
      </c>
      <c r="Q8" s="10"/>
      <c r="R8" s="11"/>
    </row>
    <row r="9" spans="1:39" ht="29.25" customHeight="1" thickBot="1" x14ac:dyDescent="0.4">
      <c r="A9" s="7" t="s">
        <v>16</v>
      </c>
      <c r="B9" s="41">
        <v>5264657.08</v>
      </c>
      <c r="C9" s="41">
        <v>438676.43</v>
      </c>
      <c r="D9" s="41">
        <v>848124.63557172008</v>
      </c>
      <c r="E9" s="8">
        <v>0</v>
      </c>
      <c r="F9" s="8">
        <v>0</v>
      </c>
      <c r="G9" s="41">
        <v>-199686.18</v>
      </c>
      <c r="H9" s="8">
        <v>0</v>
      </c>
      <c r="I9" s="8">
        <v>0</v>
      </c>
      <c r="J9" s="8">
        <v>0</v>
      </c>
      <c r="K9" s="8">
        <v>0</v>
      </c>
      <c r="L9" s="8">
        <v>0</v>
      </c>
      <c r="M9" s="45">
        <f t="shared" si="0"/>
        <v>6351771.9655717202</v>
      </c>
      <c r="N9" s="9">
        <v>46218312.012863129</v>
      </c>
      <c r="Q9" s="10"/>
      <c r="R9" s="11"/>
    </row>
    <row r="10" spans="1:39" ht="29.25" customHeight="1" thickBot="1" x14ac:dyDescent="0.4">
      <c r="A10" s="12" t="s">
        <v>17</v>
      </c>
      <c r="B10" s="42">
        <v>1653973.09</v>
      </c>
      <c r="C10" s="42">
        <v>81101.919999999998</v>
      </c>
      <c r="D10" s="42">
        <v>693807.42859648308</v>
      </c>
      <c r="E10" s="13">
        <v>0</v>
      </c>
      <c r="F10" s="13">
        <v>0</v>
      </c>
      <c r="G10" s="42">
        <v>-99764.22</v>
      </c>
      <c r="H10" s="13">
        <v>0</v>
      </c>
      <c r="I10" s="13">
        <v>0</v>
      </c>
      <c r="J10" s="13">
        <v>0</v>
      </c>
      <c r="K10" s="13">
        <v>0</v>
      </c>
      <c r="L10" s="13">
        <v>0</v>
      </c>
      <c r="M10" s="46">
        <f t="shared" si="0"/>
        <v>2329118.2185964831</v>
      </c>
      <c r="N10" s="9">
        <v>14290485.743763685</v>
      </c>
      <c r="Q10" s="10"/>
      <c r="R10" s="11"/>
    </row>
    <row r="11" spans="1:39" ht="29.25" customHeight="1" thickBot="1" x14ac:dyDescent="0.4">
      <c r="A11" s="7" t="s">
        <v>18</v>
      </c>
      <c r="B11" s="41">
        <v>1091109.8799999999</v>
      </c>
      <c r="C11" s="41">
        <v>29370.01</v>
      </c>
      <c r="D11" s="41">
        <v>238589.82297303504</v>
      </c>
      <c r="E11" s="8">
        <v>0</v>
      </c>
      <c r="F11" s="8">
        <v>0</v>
      </c>
      <c r="G11" s="41">
        <v>-76501.009999999995</v>
      </c>
      <c r="H11" s="8">
        <v>0</v>
      </c>
      <c r="I11" s="8">
        <v>0</v>
      </c>
      <c r="J11" s="8">
        <v>0</v>
      </c>
      <c r="K11" s="8">
        <v>0</v>
      </c>
      <c r="L11" s="8">
        <v>0</v>
      </c>
      <c r="M11" s="45">
        <f t="shared" si="0"/>
        <v>1282568.7029730349</v>
      </c>
      <c r="N11" s="9">
        <v>10532812.624183219</v>
      </c>
      <c r="Q11" s="10"/>
      <c r="R11" s="11"/>
    </row>
    <row r="12" spans="1:39" ht="29.25" customHeight="1" thickBot="1" x14ac:dyDescent="0.4">
      <c r="A12" s="12" t="s">
        <v>19</v>
      </c>
      <c r="B12" s="42">
        <v>563083.27</v>
      </c>
      <c r="C12" s="42">
        <v>-4676.51</v>
      </c>
      <c r="D12" s="42">
        <v>133267.39734440984</v>
      </c>
      <c r="E12" s="13">
        <v>0</v>
      </c>
      <c r="F12" s="13">
        <v>0</v>
      </c>
      <c r="G12" s="42">
        <v>-45933.279999999999</v>
      </c>
      <c r="H12" s="13">
        <v>0</v>
      </c>
      <c r="I12" s="13">
        <v>0</v>
      </c>
      <c r="J12" s="13">
        <v>0</v>
      </c>
      <c r="K12" s="13">
        <v>0</v>
      </c>
      <c r="L12" s="13">
        <v>0</v>
      </c>
      <c r="M12" s="46">
        <f t="shared" si="0"/>
        <v>645740.87734440982</v>
      </c>
      <c r="N12" s="9">
        <v>6514633.5508965496</v>
      </c>
      <c r="Q12" s="10"/>
      <c r="R12" s="11"/>
    </row>
    <row r="13" spans="1:39" ht="29.25" customHeight="1" thickBot="1" x14ac:dyDescent="0.4">
      <c r="A13" s="7" t="s">
        <v>20</v>
      </c>
      <c r="B13" s="41">
        <v>742134.15</v>
      </c>
      <c r="C13" s="41">
        <v>2012.51</v>
      </c>
      <c r="D13" s="41">
        <v>175405.09059626027</v>
      </c>
      <c r="E13" s="8">
        <v>0</v>
      </c>
      <c r="F13" s="8">
        <v>0</v>
      </c>
      <c r="G13" s="41">
        <v>-54174.93</v>
      </c>
      <c r="H13" s="8">
        <v>0</v>
      </c>
      <c r="I13" s="8">
        <v>0</v>
      </c>
      <c r="J13" s="8">
        <v>0</v>
      </c>
      <c r="K13" s="8">
        <v>0</v>
      </c>
      <c r="L13" s="8">
        <v>0</v>
      </c>
      <c r="M13" s="45">
        <f t="shared" si="0"/>
        <v>865376.82059626025</v>
      </c>
      <c r="N13" s="9">
        <v>8058342.1908190576</v>
      </c>
      <c r="Q13" s="10"/>
      <c r="R13" s="11"/>
    </row>
    <row r="14" spans="1:39" ht="29.25" customHeight="1" thickBot="1" x14ac:dyDescent="0.4">
      <c r="A14" s="12" t="s">
        <v>21</v>
      </c>
      <c r="B14" s="42">
        <v>323914.43</v>
      </c>
      <c r="C14" s="42">
        <v>-78156.37</v>
      </c>
      <c r="D14" s="42">
        <v>46157.47231728505</v>
      </c>
      <c r="E14" s="13">
        <v>0</v>
      </c>
      <c r="F14" s="13">
        <v>0</v>
      </c>
      <c r="G14" s="42">
        <v>-54124.1</v>
      </c>
      <c r="H14" s="13">
        <v>0</v>
      </c>
      <c r="I14" s="13">
        <v>0</v>
      </c>
      <c r="J14" s="13">
        <v>0</v>
      </c>
      <c r="K14" s="13">
        <v>0</v>
      </c>
      <c r="L14" s="13">
        <v>0</v>
      </c>
      <c r="M14" s="46">
        <f t="shared" si="0"/>
        <v>237791.43231728507</v>
      </c>
      <c r="N14" s="9">
        <v>7138102.7492167363</v>
      </c>
      <c r="Q14" s="10"/>
      <c r="R14" s="11"/>
    </row>
    <row r="15" spans="1:39" ht="29.25" customHeight="1" thickBot="1" x14ac:dyDescent="0.4">
      <c r="A15" s="7" t="s">
        <v>22</v>
      </c>
      <c r="B15" s="41">
        <v>272496.05</v>
      </c>
      <c r="C15" s="41">
        <v>-46799.49</v>
      </c>
      <c r="D15" s="41">
        <v>46229.759464972769</v>
      </c>
      <c r="E15" s="8">
        <v>0</v>
      </c>
      <c r="F15" s="8">
        <v>0</v>
      </c>
      <c r="G15" s="41">
        <v>-36895.160000000003</v>
      </c>
      <c r="H15" s="8">
        <v>0</v>
      </c>
      <c r="I15" s="8">
        <v>0</v>
      </c>
      <c r="J15" s="8">
        <v>0</v>
      </c>
      <c r="K15" s="8">
        <v>0</v>
      </c>
      <c r="L15" s="8">
        <v>0</v>
      </c>
      <c r="M15" s="45">
        <f t="shared" si="0"/>
        <v>235031.15946497276</v>
      </c>
      <c r="N15" s="9">
        <v>5572340.8719642879</v>
      </c>
      <c r="Q15" s="10"/>
      <c r="R15" s="11"/>
    </row>
    <row r="16" spans="1:39" s="19" customFormat="1" ht="42.75" customHeight="1" thickBot="1" x14ac:dyDescent="0.4">
      <c r="A16" s="14" t="s">
        <v>23</v>
      </c>
      <c r="B16" s="15">
        <f>SUM(B5:B15)</f>
        <v>18542322.959999997</v>
      </c>
      <c r="C16" s="15">
        <f>SUM(C5:C15)</f>
        <v>1040557.5399999998</v>
      </c>
      <c r="D16" s="15">
        <f t="shared" ref="D16:L16" si="1">SUM(D5:D15)</f>
        <v>3937199.8000000017</v>
      </c>
      <c r="E16" s="15">
        <f t="shared" si="1"/>
        <v>0</v>
      </c>
      <c r="F16" s="15">
        <f t="shared" si="1"/>
        <v>0</v>
      </c>
      <c r="G16" s="51">
        <f t="shared" si="1"/>
        <v>-1012999.6</v>
      </c>
      <c r="H16" s="15">
        <f t="shared" si="1"/>
        <v>0</v>
      </c>
      <c r="I16" s="15">
        <f t="shared" si="1"/>
        <v>0</v>
      </c>
      <c r="J16" s="15">
        <f t="shared" si="1"/>
        <v>0</v>
      </c>
      <c r="K16" s="15">
        <f t="shared" si="1"/>
        <v>0</v>
      </c>
      <c r="L16" s="15">
        <f t="shared" si="1"/>
        <v>0</v>
      </c>
      <c r="M16" s="15">
        <f>SUM(M5:M15)</f>
        <v>22507080.700000007</v>
      </c>
      <c r="N16" s="9"/>
      <c r="O16" s="16"/>
      <c r="P16" s="17"/>
      <c r="Q16" s="16"/>
      <c r="R16" s="18"/>
      <c r="S16" s="16"/>
      <c r="T16" s="16"/>
      <c r="U16" s="16"/>
      <c r="V16" s="16"/>
      <c r="W16" s="16"/>
      <c r="X16" s="16"/>
      <c r="Y16" s="16"/>
      <c r="Z16" s="16"/>
      <c r="AA16" s="16"/>
      <c r="AB16" s="16"/>
      <c r="AC16" s="16"/>
      <c r="AD16" s="16"/>
      <c r="AE16" s="16"/>
      <c r="AF16" s="16"/>
      <c r="AG16" s="16"/>
      <c r="AH16" s="16"/>
      <c r="AI16" s="16"/>
      <c r="AJ16" s="16"/>
      <c r="AK16" s="16"/>
      <c r="AL16" s="16"/>
      <c r="AM16" s="16"/>
    </row>
    <row r="17" spans="1:39" ht="27" customHeight="1" x14ac:dyDescent="0.2">
      <c r="A17" s="64" t="s">
        <v>24</v>
      </c>
      <c r="B17" s="64"/>
      <c r="C17" s="64"/>
      <c r="D17" s="64"/>
      <c r="E17" s="64"/>
      <c r="F17" s="64"/>
      <c r="G17" s="64"/>
      <c r="H17" s="64"/>
      <c r="I17" s="64"/>
      <c r="J17" s="64"/>
      <c r="K17" s="64"/>
      <c r="L17" s="20"/>
    </row>
    <row r="18" spans="1:39" ht="42" customHeight="1" x14ac:dyDescent="0.2">
      <c r="A18" s="52" t="s">
        <v>35</v>
      </c>
      <c r="B18" s="52"/>
      <c r="C18" s="52"/>
      <c r="D18" s="52"/>
      <c r="E18" s="52"/>
      <c r="F18" s="52"/>
      <c r="G18" s="52"/>
      <c r="H18" s="52"/>
      <c r="I18" s="52"/>
      <c r="J18" s="52"/>
      <c r="K18" s="52"/>
      <c r="L18" s="52"/>
      <c r="M18" s="52"/>
    </row>
    <row r="19" spans="1:39" s="21" customFormat="1" ht="18" customHeight="1" x14ac:dyDescent="0.25">
      <c r="A19" s="50"/>
      <c r="B19" s="50"/>
      <c r="C19" s="50"/>
      <c r="D19" s="50"/>
      <c r="E19" s="50"/>
      <c r="F19" s="50"/>
      <c r="G19" s="50"/>
      <c r="H19" s="50"/>
      <c r="I19" s="50"/>
      <c r="J19" s="50"/>
      <c r="K19" s="50"/>
      <c r="L19" s="50"/>
      <c r="M19" s="50"/>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row>
    <row r="20" spans="1:39" s="29" customFormat="1" ht="33" customHeight="1" x14ac:dyDescent="0.35">
      <c r="A20" s="56" t="s">
        <v>34</v>
      </c>
      <c r="B20" s="57"/>
      <c r="C20" s="57"/>
      <c r="D20" s="24"/>
      <c r="E20" s="25" t="s">
        <v>25</v>
      </c>
      <c r="F20" s="26"/>
      <c r="G20" s="25" t="s">
        <v>26</v>
      </c>
      <c r="H20" s="27"/>
      <c r="I20" s="27"/>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row>
    <row r="21" spans="1:39" s="21" customFormat="1" ht="24.75" customHeight="1" x14ac:dyDescent="0.25">
      <c r="A21" s="54" t="s">
        <v>27</v>
      </c>
      <c r="B21" s="54"/>
      <c r="C21" s="54"/>
      <c r="D21" s="30"/>
      <c r="E21" s="47">
        <v>77259679</v>
      </c>
      <c r="F21" s="43" t="s">
        <v>28</v>
      </c>
      <c r="G21" s="47">
        <f>E21*0.24</f>
        <v>18542322.960000001</v>
      </c>
      <c r="H21" s="22"/>
      <c r="I21" s="22"/>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row>
    <row r="22" spans="1:39" s="21" customFormat="1" ht="24.75" customHeight="1" x14ac:dyDescent="0.25">
      <c r="A22" s="54" t="s">
        <v>29</v>
      </c>
      <c r="B22" s="54"/>
      <c r="C22" s="54"/>
      <c r="D22" s="30"/>
      <c r="E22" s="47">
        <v>1040557.54</v>
      </c>
      <c r="F22" s="43" t="s">
        <v>32</v>
      </c>
      <c r="G22" s="47">
        <f>E22*100%</f>
        <v>1040557.54</v>
      </c>
      <c r="H22" s="22"/>
      <c r="I22" s="22"/>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row>
    <row r="23" spans="1:39" s="21" customFormat="1" ht="24.75" customHeight="1" x14ac:dyDescent="0.25">
      <c r="A23" s="54" t="s">
        <v>30</v>
      </c>
      <c r="B23" s="54"/>
      <c r="C23" s="54"/>
      <c r="D23" s="30"/>
      <c r="E23" s="47">
        <v>3937199.8</v>
      </c>
      <c r="F23" s="43" t="s">
        <v>32</v>
      </c>
      <c r="G23" s="47">
        <f>E23*100%</f>
        <v>3937199.8</v>
      </c>
      <c r="H23" s="22"/>
      <c r="I23" s="22"/>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row>
    <row r="24" spans="1:39" s="21" customFormat="1" ht="24.75" hidden="1" customHeight="1" x14ac:dyDescent="0.25">
      <c r="A24" s="54" t="s">
        <v>3</v>
      </c>
      <c r="B24" s="54"/>
      <c r="C24" s="54"/>
      <c r="D24" s="30"/>
      <c r="E24" s="47"/>
      <c r="F24" s="43" t="s">
        <v>31</v>
      </c>
      <c r="G24" s="47">
        <f>E24*0.2</f>
        <v>0</v>
      </c>
      <c r="H24" s="22"/>
      <c r="I24" s="22"/>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row>
    <row r="25" spans="1:39" s="21" customFormat="1" ht="27.75" hidden="1" customHeight="1" x14ac:dyDescent="0.25">
      <c r="A25" s="54" t="s">
        <v>4</v>
      </c>
      <c r="B25" s="54"/>
      <c r="C25" s="54"/>
      <c r="D25" s="30"/>
      <c r="E25" s="47"/>
      <c r="F25" s="43" t="s">
        <v>31</v>
      </c>
      <c r="G25" s="47">
        <f t="shared" ref="G25:G26" si="2">E25*0.2</f>
        <v>0</v>
      </c>
      <c r="H25" s="22"/>
      <c r="I25" s="22"/>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row>
    <row r="26" spans="1:39" s="21" customFormat="1" ht="24" customHeight="1" x14ac:dyDescent="0.25">
      <c r="A26" s="54" t="s">
        <v>5</v>
      </c>
      <c r="B26" s="54"/>
      <c r="C26" s="54"/>
      <c r="D26" s="30"/>
      <c r="E26" s="47">
        <v>-6485917</v>
      </c>
      <c r="F26" s="43" t="s">
        <v>31</v>
      </c>
      <c r="G26" s="47">
        <f t="shared" si="2"/>
        <v>-1297183.4000000001</v>
      </c>
      <c r="H26" s="22"/>
      <c r="I26" s="22"/>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row>
    <row r="27" spans="1:39" s="21" customFormat="1" ht="47.25" hidden="1" customHeight="1" x14ac:dyDescent="0.25">
      <c r="A27" s="54" t="s">
        <v>7</v>
      </c>
      <c r="B27" s="54"/>
      <c r="C27" s="54"/>
      <c r="D27" s="30"/>
      <c r="E27" s="47">
        <v>0</v>
      </c>
      <c r="F27" s="43" t="s">
        <v>31</v>
      </c>
      <c r="G27" s="47">
        <f>E27*0.2</f>
        <v>0</v>
      </c>
      <c r="H27" s="22"/>
      <c r="I27" s="22"/>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row>
    <row r="28" spans="1:39" s="21" customFormat="1" ht="45.75" hidden="1" customHeight="1" x14ac:dyDescent="0.25">
      <c r="A28" s="54" t="s">
        <v>8</v>
      </c>
      <c r="B28" s="54"/>
      <c r="C28" s="54"/>
      <c r="D28" s="30"/>
      <c r="E28" s="47">
        <v>0</v>
      </c>
      <c r="F28" s="43" t="s">
        <v>31</v>
      </c>
      <c r="G28" s="47">
        <f>E28*0.2</f>
        <v>0</v>
      </c>
      <c r="H28" s="22"/>
      <c r="I28" s="22"/>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row>
    <row r="29" spans="1:39" s="21" customFormat="1" ht="32.25" hidden="1" customHeight="1" x14ac:dyDescent="0.25">
      <c r="A29" s="54" t="s">
        <v>9</v>
      </c>
      <c r="B29" s="54"/>
      <c r="C29" s="54"/>
      <c r="D29" s="30"/>
      <c r="E29" s="47">
        <v>0</v>
      </c>
      <c r="F29" s="43" t="s">
        <v>28</v>
      </c>
      <c r="G29" s="47">
        <f>E29*0.24</f>
        <v>0</v>
      </c>
      <c r="H29" s="22"/>
      <c r="I29" s="22"/>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row>
    <row r="30" spans="1:39" s="21" customFormat="1" ht="29.25" customHeight="1" thickBot="1" x14ac:dyDescent="0.3">
      <c r="A30" s="55" t="s">
        <v>23</v>
      </c>
      <c r="B30" s="55"/>
      <c r="C30" s="55"/>
      <c r="D30" s="31"/>
      <c r="E30" s="48">
        <f>SUM(E21:E29)</f>
        <v>75751519.340000004</v>
      </c>
      <c r="F30" s="44"/>
      <c r="G30" s="48">
        <f>SUM(G21:G29)</f>
        <v>22222896.900000002</v>
      </c>
      <c r="H30" s="22"/>
      <c r="I30" s="22"/>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row>
    <row r="31" spans="1:39" s="21" customFormat="1" ht="18.75" thickTop="1" x14ac:dyDescent="0.25">
      <c r="A31" s="22"/>
      <c r="B31" s="22"/>
      <c r="C31" s="22"/>
      <c r="D31" s="22"/>
      <c r="E31" s="22"/>
      <c r="F31" s="22"/>
      <c r="G31" s="22"/>
      <c r="H31" s="22"/>
      <c r="I31" s="22"/>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row>
    <row r="32" spans="1:39" ht="31.5" customHeight="1" x14ac:dyDescent="0.3">
      <c r="A32" s="49"/>
      <c r="B32" s="32"/>
      <c r="C32" s="32"/>
      <c r="D32" s="32"/>
      <c r="E32" s="32"/>
      <c r="F32" s="32"/>
      <c r="G32" s="32"/>
      <c r="H32" s="32"/>
      <c r="I32" s="32"/>
    </row>
    <row r="33" spans="1:10" x14ac:dyDescent="0.2">
      <c r="A33" s="32"/>
      <c r="B33" s="32"/>
      <c r="C33" s="32"/>
      <c r="D33" s="32"/>
      <c r="E33" s="32"/>
      <c r="F33" s="32"/>
      <c r="G33" s="32"/>
      <c r="H33" s="32"/>
      <c r="I33" s="32"/>
    </row>
    <row r="34" spans="1:10" ht="18" x14ac:dyDescent="0.25">
      <c r="A34" s="53"/>
      <c r="B34" s="53"/>
      <c r="C34" s="53"/>
      <c r="D34" s="33"/>
      <c r="E34" s="34"/>
      <c r="F34" s="35"/>
      <c r="G34" s="34"/>
      <c r="H34" s="34"/>
      <c r="I34" s="35"/>
      <c r="J34" s="34"/>
    </row>
    <row r="35" spans="1:10" ht="18" x14ac:dyDescent="0.25">
      <c r="A35" s="53"/>
      <c r="B35" s="53"/>
      <c r="C35" s="53"/>
      <c r="D35" s="33"/>
      <c r="E35" s="34"/>
      <c r="F35" s="35"/>
      <c r="G35" s="34"/>
      <c r="H35" s="34"/>
      <c r="I35" s="35"/>
      <c r="J35" s="34"/>
    </row>
    <row r="36" spans="1:10" s="1" customFormat="1" ht="18" x14ac:dyDescent="0.25">
      <c r="A36" s="53"/>
      <c r="B36" s="53"/>
      <c r="C36" s="53"/>
      <c r="D36" s="33"/>
      <c r="E36" s="34"/>
      <c r="F36" s="35"/>
      <c r="G36" s="34"/>
      <c r="H36" s="34"/>
      <c r="I36" s="35"/>
      <c r="J36" s="34"/>
    </row>
    <row r="37" spans="1:10" s="1" customFormat="1" ht="18" x14ac:dyDescent="0.25">
      <c r="A37" s="53"/>
      <c r="B37" s="53"/>
      <c r="C37" s="53"/>
      <c r="D37" s="33"/>
      <c r="E37" s="34"/>
      <c r="F37" s="35"/>
      <c r="G37" s="34"/>
      <c r="H37" s="34"/>
      <c r="I37" s="35"/>
      <c r="J37" s="34"/>
    </row>
    <row r="38" spans="1:10" s="1" customFormat="1" ht="18" x14ac:dyDescent="0.25">
      <c r="A38" s="53"/>
      <c r="B38" s="53"/>
      <c r="C38" s="53"/>
      <c r="D38" s="33"/>
      <c r="E38" s="34"/>
      <c r="F38" s="35"/>
      <c r="G38" s="34"/>
      <c r="H38" s="34"/>
      <c r="I38" s="35"/>
      <c r="J38" s="34"/>
    </row>
    <row r="39" spans="1:10" s="1" customFormat="1" ht="18" x14ac:dyDescent="0.25">
      <c r="A39" s="53"/>
      <c r="B39" s="53"/>
      <c r="C39" s="53"/>
      <c r="D39" s="33"/>
      <c r="E39" s="34"/>
      <c r="F39" s="35"/>
      <c r="G39" s="34"/>
      <c r="H39" s="34"/>
      <c r="I39" s="35"/>
      <c r="J39" s="34"/>
    </row>
    <row r="40" spans="1:10" s="1" customFormat="1" ht="18" x14ac:dyDescent="0.25">
      <c r="A40" s="53"/>
      <c r="B40" s="53"/>
      <c r="C40" s="53"/>
      <c r="D40" s="33"/>
      <c r="E40" s="34"/>
      <c r="F40" s="35"/>
      <c r="G40" s="34"/>
      <c r="H40" s="34"/>
      <c r="I40" s="35"/>
      <c r="J40" s="34"/>
    </row>
    <row r="41" spans="1:10" s="1" customFormat="1" ht="18" x14ac:dyDescent="0.25">
      <c r="A41" s="53"/>
      <c r="B41" s="53"/>
      <c r="C41" s="53"/>
      <c r="D41" s="33"/>
      <c r="E41" s="34"/>
      <c r="F41" s="35"/>
      <c r="G41" s="34"/>
      <c r="H41" s="34"/>
      <c r="I41" s="35"/>
      <c r="J41" s="34"/>
    </row>
    <row r="42" spans="1:10" s="1" customFormat="1" ht="18" x14ac:dyDescent="0.25">
      <c r="A42" s="53"/>
      <c r="B42" s="53"/>
      <c r="C42" s="53"/>
      <c r="D42" s="36"/>
      <c r="E42" s="34"/>
      <c r="F42" s="35"/>
      <c r="G42" s="34"/>
      <c r="H42" s="34"/>
      <c r="I42" s="35"/>
      <c r="J42" s="34"/>
    </row>
    <row r="43" spans="1:10" s="1" customFormat="1" ht="18" x14ac:dyDescent="0.25">
      <c r="A43" s="53"/>
      <c r="B43" s="53"/>
      <c r="C43" s="53"/>
      <c r="D43" s="33"/>
      <c r="E43" s="34"/>
      <c r="F43" s="35"/>
      <c r="G43" s="34"/>
      <c r="H43" s="34"/>
      <c r="I43" s="35"/>
      <c r="J43" s="34"/>
    </row>
    <row r="44" spans="1:10" s="1" customFormat="1" ht="18" x14ac:dyDescent="0.25">
      <c r="A44" s="32"/>
      <c r="B44" s="32"/>
      <c r="C44" s="32"/>
      <c r="D44" s="37"/>
      <c r="E44" s="37"/>
      <c r="F44" s="37"/>
      <c r="G44" s="37"/>
      <c r="H44" s="37"/>
      <c r="I44" s="37"/>
      <c r="J44" s="37"/>
    </row>
    <row r="45" spans="1:10" s="1" customFormat="1" ht="15.75" x14ac:dyDescent="0.25">
      <c r="A45" s="32"/>
      <c r="B45" s="32"/>
      <c r="C45" s="32"/>
      <c r="D45" s="38"/>
      <c r="E45" s="38"/>
      <c r="F45" s="34"/>
      <c r="G45" s="34"/>
      <c r="H45" s="34"/>
      <c r="I45" s="35"/>
    </row>
    <row r="46" spans="1:10" ht="15.75" x14ac:dyDescent="0.25">
      <c r="D46" s="39"/>
      <c r="E46" s="39"/>
      <c r="F46" s="39"/>
      <c r="G46" s="39"/>
      <c r="I46" s="40"/>
    </row>
  </sheetData>
  <mergeCells count="37">
    <mergeCell ref="A20:C20"/>
    <mergeCell ref="A1:N1"/>
    <mergeCell ref="A2:M2"/>
    <mergeCell ref="A3:A4"/>
    <mergeCell ref="B3:B4"/>
    <mergeCell ref="C3:D3"/>
    <mergeCell ref="E3:E4"/>
    <mergeCell ref="F3:F4"/>
    <mergeCell ref="G3:G4"/>
    <mergeCell ref="H3:H4"/>
    <mergeCell ref="I3:I4"/>
    <mergeCell ref="J3:J4"/>
    <mergeCell ref="K3:K4"/>
    <mergeCell ref="L3:L4"/>
    <mergeCell ref="M3:M4"/>
    <mergeCell ref="A17:K17"/>
    <mergeCell ref="A26:C26"/>
    <mergeCell ref="A27:C27"/>
    <mergeCell ref="A28:C28"/>
    <mergeCell ref="A25:C25"/>
    <mergeCell ref="A30:C30"/>
    <mergeCell ref="A18:M18"/>
    <mergeCell ref="A43:C43"/>
    <mergeCell ref="A35:C35"/>
    <mergeCell ref="A36:C36"/>
    <mergeCell ref="A37:C37"/>
    <mergeCell ref="A38:C38"/>
    <mergeCell ref="A39:C39"/>
    <mergeCell ref="A40:C40"/>
    <mergeCell ref="A29:C29"/>
    <mergeCell ref="A41:C41"/>
    <mergeCell ref="A42:C42"/>
    <mergeCell ref="A34:C34"/>
    <mergeCell ref="A21:C21"/>
    <mergeCell ref="A22:C22"/>
    <mergeCell ref="A23:C23"/>
    <mergeCell ref="A24:C24"/>
  </mergeCells>
  <printOptions horizontalCentered="1"/>
  <pageMargins left="0.7" right="0.7" top="0.75" bottom="0.75" header="0.3" footer="0.3"/>
  <pageSetup scale="35" orientation="landscape" r:id="rId1"/>
  <ignoredErrors>
    <ignoredError sqref="C16:D16"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PORTAL SEFIN</vt:lpstr>
      <vt:lpstr>'PORTAL SEFIN'!Área_de_impresión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Matula</dc:creator>
  <cp:lastModifiedBy>Matula</cp:lastModifiedBy>
  <cp:lastPrinted>2019-07-04T16:01:18Z</cp:lastPrinted>
  <dcterms:created xsi:type="dcterms:W3CDTF">2017-11-07T22:41:21Z</dcterms:created>
  <dcterms:modified xsi:type="dcterms:W3CDTF">2019-07-05T15:38:40Z</dcterms:modified>
</cp:coreProperties>
</file>