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tula\Desktop\CALCULO DE PARTICIPACIONES 2019\TRABAJOS ADICIONALES\FEIFEF\"/>
    </mc:Choice>
  </mc:AlternateContent>
  <bookViews>
    <workbookView xWindow="0" yWindow="0" windowWidth="20490" windowHeight="7620" tabRatio="865"/>
  </bookViews>
  <sheets>
    <sheet name="PORTAL SEFIN" sheetId="33" r:id="rId1"/>
  </sheets>
  <definedNames>
    <definedName name="_xlnm.Print_Area" localSheetId="0">'PORTAL SEFIN'!$A$1:$M$25</definedName>
  </definedNames>
  <calcPr calcId="162913"/>
</workbook>
</file>

<file path=xl/calcChain.xml><?xml version="1.0" encoding="utf-8"?>
<calcChain xmlns="http://schemas.openxmlformats.org/spreadsheetml/2006/main">
  <c r="E24" i="33" l="1"/>
  <c r="G23" i="33"/>
  <c r="G22" i="33"/>
  <c r="G21" i="33"/>
  <c r="G20" i="33"/>
  <c r="G24" i="33" l="1"/>
  <c r="D15" i="33" l="1"/>
  <c r="C15" i="33"/>
  <c r="L15" i="33" l="1"/>
  <c r="K15" i="33"/>
  <c r="J15" i="33"/>
  <c r="I15" i="33"/>
  <c r="H15" i="33"/>
  <c r="G15" i="33"/>
  <c r="F15" i="33"/>
  <c r="E15" i="33"/>
  <c r="B15" i="33"/>
  <c r="M14" i="33"/>
  <c r="M13" i="33"/>
  <c r="M12" i="33"/>
  <c r="M11" i="33"/>
  <c r="M10" i="33"/>
  <c r="M9" i="33"/>
  <c r="M8" i="33"/>
  <c r="M7" i="33"/>
  <c r="M6" i="33"/>
  <c r="M5" i="33"/>
  <c r="M4" i="33"/>
  <c r="M15" i="33" l="1"/>
</calcChain>
</file>

<file path=xl/sharedStrings.xml><?xml version="1.0" encoding="utf-8"?>
<sst xmlns="http://schemas.openxmlformats.org/spreadsheetml/2006/main" count="38" uniqueCount="34">
  <si>
    <t>MUNICIPIOS</t>
  </si>
  <si>
    <t>CALKINI</t>
  </si>
  <si>
    <t>CAMPECHE</t>
  </si>
  <si>
    <t>CHAMPOTON</t>
  </si>
  <si>
    <t>ESCARCEGA</t>
  </si>
  <si>
    <t>HECELCHAKAN</t>
  </si>
  <si>
    <t>HOPELCHEN</t>
  </si>
  <si>
    <t>PALIZADA</t>
  </si>
  <si>
    <t>TENABO</t>
  </si>
  <si>
    <t>CALAKMUL</t>
  </si>
  <si>
    <t>CANDELARIA</t>
  </si>
  <si>
    <t>TOTAL</t>
  </si>
  <si>
    <t>CARMEN</t>
  </si>
  <si>
    <t>X 24%=</t>
  </si>
  <si>
    <t>ESTADO</t>
  </si>
  <si>
    <t>Fondo General de Participaciones</t>
  </si>
  <si>
    <t>Fondo de Fomento Municipal</t>
  </si>
  <si>
    <t>Impuesto sobre Tenencia o Uso de Vehículos*</t>
  </si>
  <si>
    <t>Impuesto Especial sobre Producción y Servicios</t>
  </si>
  <si>
    <t>Fondo de Fiscalización y Recaudación</t>
  </si>
  <si>
    <t>Fondo de Extracción de Hidrocarburos</t>
  </si>
  <si>
    <t>Impuesto Sobre Automóviles Nuevos</t>
  </si>
  <si>
    <t>Art. 4°.-A, Fracción I de la Ley de Coordinación Fiscal (Gasolinas)</t>
  </si>
  <si>
    <t>Fondo de Compensación del Impuesto Sobre Automóviles Nuevos</t>
  </si>
  <si>
    <t>Total</t>
  </si>
  <si>
    <t>* Ingresos causados en ejercicios fiscales anteriores al ejercicio 2010.</t>
  </si>
  <si>
    <t>Nombre 
del 
Municipio</t>
  </si>
  <si>
    <t>Fondo General de 
Participaciones</t>
  </si>
  <si>
    <t>Fondo ISR</t>
  </si>
  <si>
    <t>FONDO DE ESTABILIZACIÓN DE LOS INGRESOS DE LAS ENTIDADES FEDERATIVAS CORRESPONDIENTE AL III TRIMESTE 2019</t>
  </si>
  <si>
    <t>Fondo de Fomento Municipal (BASE 2013+70%)</t>
  </si>
  <si>
    <t xml:space="preserve">X 100%= </t>
  </si>
  <si>
    <t>Fondo de Fomento Municipal (30%)</t>
  </si>
  <si>
    <t>OCTUBRE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</si>
</sst>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&quot;$&quot;\ \ #\ \,\ ###\'\ ###\ \,##0.00"/>
    <numFmt numFmtId="166" formatCode="_-* #,##0_-;\-* #,##0_-;_-* &quot;-&quot;??_-;_-@_-"/>
    <numFmt numFmtId="168" formatCode="_-&quot;$&quot;* #,##0_-;\-&quot;$&quot;* #,##0_-;_-&quot;$&quot;* &quot;-&quot;??_-;_-@_-"/>
  </numFmts>
  <fonts count="4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Azo Sans"/>
      <family val="2"/>
    </font>
    <font>
      <sz val="11"/>
      <color theme="1"/>
      <name val="Azo Sans"/>
      <family val="2"/>
    </font>
    <font>
      <sz val="11"/>
      <color theme="1"/>
      <name val="Azo Sans"/>
      <family val="2"/>
    </font>
    <font>
      <sz val="11"/>
      <color theme="1"/>
      <name val="Arial Unicode MS"/>
      <family val="2"/>
    </font>
    <font>
      <sz val="11"/>
      <color theme="1"/>
      <name val="Arial Unicode MS"/>
      <family val="2"/>
    </font>
    <font>
      <sz val="11"/>
      <color theme="1"/>
      <name val="Arial Unicode MS"/>
      <family val="2"/>
    </font>
    <font>
      <sz val="11"/>
      <color theme="1"/>
      <name val="Arial Unicode MS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mbria"/>
      <family val="2"/>
    </font>
    <font>
      <sz val="8"/>
      <color indexed="11"/>
      <name val="Arial, Sans-serif"/>
    </font>
    <font>
      <sz val="10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52"/>
      <color rgb="FFC00000"/>
      <name val="Arial"/>
      <family val="2"/>
    </font>
    <font>
      <sz val="11"/>
      <color theme="1"/>
      <name val="Arial"/>
      <family val="2"/>
    </font>
    <font>
      <sz val="17"/>
      <name val="Arial"/>
      <family val="2"/>
    </font>
    <font>
      <b/>
      <sz val="17"/>
      <name val="Arial"/>
      <family val="2"/>
    </font>
    <font>
      <sz val="12"/>
      <color theme="1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8"/>
      <color theme="1"/>
      <name val="Arial"/>
      <family val="2"/>
    </font>
    <font>
      <sz val="14"/>
      <name val="Arial"/>
      <family val="2"/>
    </font>
    <font>
      <sz val="14"/>
      <color theme="1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sz val="20"/>
      <color theme="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5"/>
      <color theme="1"/>
      <name val="Arial"/>
      <family val="2"/>
    </font>
    <font>
      <sz val="20"/>
      <name val="Arial"/>
      <family val="2"/>
    </font>
    <font>
      <sz val="20"/>
      <color rgb="FFFF0000"/>
      <name val="Arial"/>
      <family val="2"/>
    </font>
    <font>
      <b/>
      <sz val="2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74BB7C"/>
        <bgColor indexed="64"/>
      </patternFill>
    </fill>
    <fill>
      <patternFill patternType="solid">
        <fgColor theme="6" tint="0.59999389629810485"/>
        <bgColor indexed="65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</borders>
  <cellStyleXfs count="72">
    <xf numFmtId="0" fontId="0" fillId="0" borderId="0"/>
    <xf numFmtId="0" fontId="9" fillId="0" borderId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43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9" fillId="0" borderId="0"/>
    <xf numFmtId="0" fontId="12" fillId="0" borderId="0"/>
    <xf numFmtId="0" fontId="9" fillId="0" borderId="0"/>
    <xf numFmtId="0" fontId="9" fillId="0" borderId="0">
      <alignment wrapText="1"/>
    </xf>
    <xf numFmtId="0" fontId="15" fillId="0" borderId="0"/>
    <xf numFmtId="0" fontId="12" fillId="0" borderId="0"/>
    <xf numFmtId="0" fontId="12" fillId="0" borderId="0"/>
    <xf numFmtId="0" fontId="9" fillId="0" borderId="0">
      <alignment wrapText="1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6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6" fillId="0" borderId="0" applyFont="0" applyFill="0" applyBorder="0" applyAlignment="0" applyProtection="0"/>
    <xf numFmtId="0" fontId="5" fillId="0" borderId="0"/>
    <xf numFmtId="0" fontId="17" fillId="0" borderId="0"/>
    <xf numFmtId="44" fontId="17" fillId="0" borderId="0" applyFont="0" applyFill="0" applyBorder="0" applyAlignment="0" applyProtection="0"/>
    <xf numFmtId="0" fontId="17" fillId="7" borderId="0" applyNumberFormat="0" applyBorder="0" applyAlignment="0" applyProtection="0"/>
    <xf numFmtId="0" fontId="17" fillId="0" borderId="0"/>
    <xf numFmtId="0" fontId="4" fillId="0" borderId="0"/>
    <xf numFmtId="0" fontId="3" fillId="0" borderId="0"/>
    <xf numFmtId="0" fontId="2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62">
    <xf numFmtId="0" fontId="0" fillId="0" borderId="0" xfId="0"/>
    <xf numFmtId="0" fontId="19" fillId="2" borderId="0" xfId="47" applyFont="1" applyFill="1"/>
    <xf numFmtId="0" fontId="19" fillId="0" borderId="0" xfId="47" applyFont="1"/>
    <xf numFmtId="0" fontId="22" fillId="2" borderId="0" xfId="47" applyFont="1" applyFill="1"/>
    <xf numFmtId="0" fontId="23" fillId="2" borderId="2" xfId="1" applyFont="1" applyFill="1" applyBorder="1" applyAlignment="1">
      <alignment horizontal="left" vertical="center" indent="1"/>
    </xf>
    <xf numFmtId="3" fontId="19" fillId="2" borderId="0" xfId="47" applyNumberFormat="1" applyFont="1" applyFill="1"/>
    <xf numFmtId="0" fontId="23" fillId="3" borderId="2" xfId="1" applyFont="1" applyFill="1" applyBorder="1" applyAlignment="1">
      <alignment horizontal="left" vertical="center" indent="1"/>
    </xf>
    <xf numFmtId="0" fontId="23" fillId="5" borderId="2" xfId="1" applyFont="1" applyFill="1" applyBorder="1" applyAlignment="1">
      <alignment horizontal="center" vertical="center"/>
    </xf>
    <xf numFmtId="0" fontId="25" fillId="2" borderId="0" xfId="47" applyFont="1" applyFill="1"/>
    <xf numFmtId="0" fontId="25" fillId="0" borderId="0" xfId="47" applyFont="1"/>
    <xf numFmtId="0" fontId="27" fillId="0" borderId="0" xfId="47" applyFont="1"/>
    <xf numFmtId="0" fontId="27" fillId="2" borderId="0" xfId="47" applyFont="1" applyFill="1" applyBorder="1"/>
    <xf numFmtId="0" fontId="27" fillId="2" borderId="0" xfId="47" applyFont="1" applyFill="1"/>
    <xf numFmtId="0" fontId="29" fillId="2" borderId="0" xfId="1" applyFont="1" applyFill="1" applyBorder="1" applyAlignment="1">
      <alignment horizontal="center" vertical="center"/>
    </xf>
    <xf numFmtId="0" fontId="29" fillId="4" borderId="0" xfId="1" applyFont="1" applyFill="1" applyBorder="1" applyAlignment="1">
      <alignment horizontal="center" vertical="center"/>
    </xf>
    <xf numFmtId="0" fontId="29" fillId="2" borderId="0" xfId="1" applyFont="1" applyFill="1" applyBorder="1" applyAlignment="1">
      <alignment vertical="center"/>
    </xf>
    <xf numFmtId="0" fontId="30" fillId="2" borderId="0" xfId="47" applyFont="1" applyFill="1" applyBorder="1"/>
    <xf numFmtId="0" fontId="30" fillId="2" borderId="0" xfId="47" applyFont="1" applyFill="1"/>
    <xf numFmtId="9" fontId="20" fillId="2" borderId="0" xfId="3" applyFont="1" applyFill="1" applyBorder="1" applyAlignment="1">
      <alignment horizontal="center" vertical="center"/>
    </xf>
    <xf numFmtId="0" fontId="28" fillId="2" borderId="0" xfId="1" applyFont="1" applyFill="1" applyBorder="1" applyAlignment="1" applyProtection="1">
      <alignment horizontal="center" vertical="center" wrapText="1"/>
    </xf>
    <xf numFmtId="165" fontId="21" fillId="2" borderId="0" xfId="8" applyNumberFormat="1" applyFont="1" applyFill="1" applyBorder="1" applyAlignment="1">
      <alignment vertical="center"/>
    </xf>
    <xf numFmtId="0" fontId="19" fillId="2" borderId="0" xfId="47" applyFont="1" applyFill="1" applyBorder="1"/>
    <xf numFmtId="166" fontId="27" fillId="2" borderId="0" xfId="25" applyNumberFormat="1" applyFont="1" applyFill="1" applyBorder="1"/>
    <xf numFmtId="166" fontId="22" fillId="2" borderId="0" xfId="25" applyNumberFormat="1" applyFont="1" applyFill="1" applyBorder="1"/>
    <xf numFmtId="166" fontId="33" fillId="2" borderId="0" xfId="25" applyNumberFormat="1" applyFont="1" applyFill="1" applyBorder="1"/>
    <xf numFmtId="166" fontId="27" fillId="2" borderId="0" xfId="25" applyNumberFormat="1" applyFont="1" applyFill="1"/>
    <xf numFmtId="166" fontId="34" fillId="2" borderId="0" xfId="25" applyNumberFormat="1" applyFont="1" applyFill="1" applyBorder="1"/>
    <xf numFmtId="43" fontId="22" fillId="2" borderId="0" xfId="25" applyFont="1" applyFill="1" applyBorder="1"/>
    <xf numFmtId="43" fontId="22" fillId="2" borderId="0" xfId="25" applyFont="1" applyFill="1"/>
    <xf numFmtId="0" fontId="35" fillId="2" borderId="0" xfId="47" applyFont="1" applyFill="1"/>
    <xf numFmtId="0" fontId="26" fillId="2" borderId="0" xfId="1" applyFont="1" applyFill="1" applyBorder="1" applyAlignment="1">
      <alignment horizontal="left" vertical="center"/>
    </xf>
    <xf numFmtId="0" fontId="36" fillId="2" borderId="0" xfId="47" applyFont="1" applyFill="1"/>
    <xf numFmtId="3" fontId="36" fillId="2" borderId="0" xfId="47" applyNumberFormat="1" applyFont="1" applyFill="1"/>
    <xf numFmtId="9" fontId="24" fillId="6" borderId="2" xfId="1" applyNumberFormat="1" applyFont="1" applyFill="1" applyBorder="1" applyAlignment="1">
      <alignment horizontal="center" vertical="center" wrapText="1"/>
    </xf>
    <xf numFmtId="3" fontId="37" fillId="2" borderId="2" xfId="1" applyNumberFormat="1" applyFont="1" applyFill="1" applyBorder="1" applyAlignment="1">
      <alignment horizontal="right" vertical="center"/>
    </xf>
    <xf numFmtId="3" fontId="29" fillId="2" borderId="2" xfId="1" applyNumberFormat="1" applyFont="1" applyFill="1" applyBorder="1" applyAlignment="1">
      <alignment horizontal="right" vertical="center"/>
    </xf>
    <xf numFmtId="3" fontId="37" fillId="3" borderId="2" xfId="1" applyNumberFormat="1" applyFont="1" applyFill="1" applyBorder="1" applyAlignment="1">
      <alignment horizontal="right" vertical="center"/>
    </xf>
    <xf numFmtId="3" fontId="29" fillId="3" borderId="2" xfId="1" applyNumberFormat="1" applyFont="1" applyFill="1" applyBorder="1" applyAlignment="1">
      <alignment horizontal="right" vertical="center"/>
    </xf>
    <xf numFmtId="3" fontId="29" fillId="5" borderId="2" xfId="1" applyNumberFormat="1" applyFont="1" applyFill="1" applyBorder="1" applyAlignment="1">
      <alignment horizontal="right" vertical="center"/>
    </xf>
    <xf numFmtId="0" fontId="28" fillId="2" borderId="0" xfId="1" applyFont="1" applyFill="1" applyBorder="1" applyAlignment="1">
      <alignment horizontal="left" vertical="center" wrapText="1"/>
    </xf>
    <xf numFmtId="0" fontId="30" fillId="0" borderId="0" xfId="47" applyFont="1"/>
    <xf numFmtId="0" fontId="26" fillId="2" borderId="0" xfId="1" applyFont="1" applyFill="1" applyBorder="1" applyAlignment="1" applyProtection="1">
      <alignment horizontal="left" vertical="center" wrapText="1"/>
    </xf>
    <xf numFmtId="0" fontId="18" fillId="2" borderId="3" xfId="47" applyFont="1" applyFill="1" applyBorder="1" applyAlignment="1">
      <alignment vertical="center" wrapText="1"/>
    </xf>
    <xf numFmtId="0" fontId="18" fillId="2" borderId="3" xfId="47" applyFont="1" applyFill="1" applyBorder="1" applyAlignment="1">
      <alignment horizontal="center" vertical="center" wrapText="1"/>
    </xf>
    <xf numFmtId="0" fontId="32" fillId="2" borderId="0" xfId="1" applyFont="1" applyFill="1" applyBorder="1" applyAlignment="1" applyProtection="1">
      <alignment horizontal="center" vertical="center" wrapText="1"/>
    </xf>
    <xf numFmtId="49" fontId="29" fillId="4" borderId="0" xfId="1" quotePrefix="1" applyNumberFormat="1" applyFont="1" applyFill="1" applyBorder="1" applyAlignment="1">
      <alignment horizontal="center" vertical="center"/>
    </xf>
    <xf numFmtId="49" fontId="29" fillId="4" borderId="0" xfId="1" applyNumberFormat="1" applyFont="1" applyFill="1" applyBorder="1" applyAlignment="1">
      <alignment horizontal="center" vertical="center"/>
    </xf>
    <xf numFmtId="0" fontId="31" fillId="2" borderId="0" xfId="1" applyFont="1" applyFill="1" applyBorder="1" applyAlignment="1" applyProtection="1">
      <alignment horizontal="left" vertical="center" wrapText="1"/>
    </xf>
    <xf numFmtId="0" fontId="24" fillId="6" borderId="2" xfId="1" applyFont="1" applyFill="1" applyBorder="1" applyAlignment="1">
      <alignment horizontal="center" vertical="center" wrapText="1"/>
    </xf>
    <xf numFmtId="0" fontId="23" fillId="4" borderId="2" xfId="1" applyFont="1" applyFill="1" applyBorder="1" applyAlignment="1">
      <alignment horizontal="center" vertical="center"/>
    </xf>
    <xf numFmtId="0" fontId="26" fillId="2" borderId="0" xfId="1" applyFont="1" applyFill="1" applyBorder="1" applyAlignment="1">
      <alignment horizontal="left" vertical="center"/>
    </xf>
    <xf numFmtId="0" fontId="24" fillId="6" borderId="4" xfId="1" applyFont="1" applyFill="1" applyBorder="1" applyAlignment="1">
      <alignment horizontal="center" vertical="center" wrapText="1"/>
    </xf>
    <xf numFmtId="0" fontId="24" fillId="6" borderId="5" xfId="1" applyFont="1" applyFill="1" applyBorder="1" applyAlignment="1">
      <alignment horizontal="center" vertical="center" wrapText="1"/>
    </xf>
    <xf numFmtId="0" fontId="28" fillId="2" borderId="0" xfId="1" applyFont="1" applyFill="1" applyBorder="1" applyAlignment="1">
      <alignment horizontal="left" vertical="center" wrapText="1"/>
    </xf>
    <xf numFmtId="0" fontId="26" fillId="2" borderId="0" xfId="1" applyFont="1" applyFill="1" applyBorder="1" applyAlignment="1" applyProtection="1">
      <alignment horizontal="left" vertical="center" wrapText="1"/>
    </xf>
    <xf numFmtId="3" fontId="38" fillId="2" borderId="2" xfId="1" applyNumberFormat="1" applyFont="1" applyFill="1" applyBorder="1" applyAlignment="1">
      <alignment horizontal="right" vertical="center"/>
    </xf>
    <xf numFmtId="3" fontId="38" fillId="3" borderId="2" xfId="1" applyNumberFormat="1" applyFont="1" applyFill="1" applyBorder="1" applyAlignment="1">
      <alignment horizontal="right" vertical="center"/>
    </xf>
    <xf numFmtId="3" fontId="39" fillId="5" borderId="2" xfId="1" applyNumberFormat="1" applyFont="1" applyFill="1" applyBorder="1" applyAlignment="1">
      <alignment horizontal="right" vertical="center"/>
    </xf>
    <xf numFmtId="168" fontId="37" fillId="2" borderId="0" xfId="8" applyNumberFormat="1" applyFont="1" applyFill="1" applyBorder="1" applyAlignment="1">
      <alignment vertical="center"/>
    </xf>
    <xf numFmtId="168" fontId="38" fillId="2" borderId="0" xfId="8" applyNumberFormat="1" applyFont="1" applyFill="1" applyBorder="1" applyAlignment="1">
      <alignment vertical="center"/>
    </xf>
    <xf numFmtId="44" fontId="29" fillId="2" borderId="1" xfId="8" applyFont="1" applyFill="1" applyBorder="1" applyAlignment="1">
      <alignment vertical="center"/>
    </xf>
    <xf numFmtId="168" fontId="29" fillId="2" borderId="1" xfId="8" applyNumberFormat="1" applyFont="1" applyFill="1" applyBorder="1" applyAlignment="1">
      <alignment vertical="center"/>
    </xf>
  </cellXfs>
  <cellStyles count="72">
    <cellStyle name="40% - Énfasis3 2" xfId="55"/>
    <cellStyle name="Euro" xfId="6"/>
    <cellStyle name="Euro 2" xfId="29"/>
    <cellStyle name="Millares" xfId="25" builtinId="3"/>
    <cellStyle name="Millares 2" xfId="7"/>
    <cellStyle name="Millares 2 2" xfId="30"/>
    <cellStyle name="Millares 2 2 2" xfId="61"/>
    <cellStyle name="Millares 2 3" xfId="64"/>
    <cellStyle name="Millares 3" xfId="27"/>
    <cellStyle name="Millares 3 2" xfId="49"/>
    <cellStyle name="Millares 3 3" xfId="66"/>
    <cellStyle name="Millares 4" xfId="31"/>
    <cellStyle name="Millares 4 2" xfId="70"/>
    <cellStyle name="Millares 5" xfId="48"/>
    <cellStyle name="Millares 6" xfId="51"/>
    <cellStyle name="Millares 7" xfId="60"/>
    <cellStyle name="Moneda 2" xfId="8"/>
    <cellStyle name="Moneda 2 2" xfId="17"/>
    <cellStyle name="Moneda 2 2 2" xfId="62"/>
    <cellStyle name="Moneda 2 3" xfId="68"/>
    <cellStyle name="Moneda 3" xfId="18"/>
    <cellStyle name="Moneda 3 2" xfId="71"/>
    <cellStyle name="Moneda 4" xfId="54"/>
    <cellStyle name="Normal" xfId="0" builtinId="0"/>
    <cellStyle name="Normal 10" xfId="32"/>
    <cellStyle name="Normal 11" xfId="33"/>
    <cellStyle name="Normal 12" xfId="46"/>
    <cellStyle name="Normal 12 2" xfId="47"/>
    <cellStyle name="Normal 13" xfId="52"/>
    <cellStyle name="Normal 14" xfId="53"/>
    <cellStyle name="Normal 15" xfId="57"/>
    <cellStyle name="Normal 16" xfId="59"/>
    <cellStyle name="Normal 2" xfId="1"/>
    <cellStyle name="Normal 2 2" xfId="4"/>
    <cellStyle name="Normal 2 2 2" xfId="34"/>
    <cellStyle name="Normal 2 3" xfId="19"/>
    <cellStyle name="Normal 2 4" xfId="35"/>
    <cellStyle name="Normal 2 4 2" xfId="69"/>
    <cellStyle name="Normal 2 5" xfId="56"/>
    <cellStyle name="Normal 2 6" xfId="58"/>
    <cellStyle name="Normal 2 7" xfId="63"/>
    <cellStyle name="Normal 2_DESGLOCE DE FONDOS X MUNICIPIOS AGOSTO 2009" xfId="9"/>
    <cellStyle name="Normal 3" xfId="10"/>
    <cellStyle name="Normal 3 2" xfId="20"/>
    <cellStyle name="Normal 3 3" xfId="36"/>
    <cellStyle name="Normal 3 4" xfId="65"/>
    <cellStyle name="Normal 3_Ingresos Extraordinarios 2009" xfId="21"/>
    <cellStyle name="Normal 4" xfId="22"/>
    <cellStyle name="Normal 4 2" xfId="23"/>
    <cellStyle name="Normal 5" xfId="24"/>
    <cellStyle name="Normal 6" xfId="28"/>
    <cellStyle name="Normal 6 2" xfId="50"/>
    <cellStyle name="Normal 7" xfId="37"/>
    <cellStyle name="Normal 8" xfId="38"/>
    <cellStyle name="Normal 9" xfId="39"/>
    <cellStyle name="Porcentaje 2" xfId="26"/>
    <cellStyle name="Porcentaje 3" xfId="40"/>
    <cellStyle name="Porcentaje 3 2" xfId="67"/>
    <cellStyle name="Porcentaje 4" xfId="41"/>
    <cellStyle name="Porcentual 2" xfId="2"/>
    <cellStyle name="Porcentual 2 2" xfId="11"/>
    <cellStyle name="Porcentual 2 3" xfId="12"/>
    <cellStyle name="Porcentual 2 3 2" xfId="42"/>
    <cellStyle name="Porcentual 3" xfId="3"/>
    <cellStyle name="Porcentual 3 2" xfId="5"/>
    <cellStyle name="Porcentual 4" xfId="13"/>
    <cellStyle name="Porcentual 4 2" xfId="43"/>
    <cellStyle name="Porcentual 5" xfId="14"/>
    <cellStyle name="Porcentual 5 2" xfId="44"/>
    <cellStyle name="Porcentual 6" xfId="15"/>
    <cellStyle name="Porcentual 7" xfId="16"/>
    <cellStyle name="Porcentual 7 2" xfId="45"/>
  </cellStyles>
  <dxfs count="0"/>
  <tableStyles count="0" defaultTableStyle="TableStyleMedium9" defaultPivotStyle="PivotStyleLight16"/>
  <colors>
    <mruColors>
      <color rgb="FF0000FF"/>
      <color rgb="FF74BB7C"/>
      <color rgb="FFB2CB7B"/>
      <color rgb="FFBBD18B"/>
      <color rgb="FFD4DC5A"/>
      <color rgb="FFFF00FF"/>
      <color rgb="FF3399FF"/>
      <color rgb="FFCC6600"/>
      <color rgb="FFFFCC00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35220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6477000" y="1130617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35218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35220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6477000" y="1130617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6477000" y="10334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35214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6477000" y="97059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35219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6477000" y="90773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35212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34542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4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35212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35222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35218</xdr:rowOff>
    </xdr:to>
    <xdr:sp macro="" textlink="">
      <xdr:nvSpPr>
        <xdr:cNvPr id="12" name="Text Box 1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35214</xdr:rowOff>
    </xdr:to>
    <xdr:sp macro="" textlink="">
      <xdr:nvSpPr>
        <xdr:cNvPr id="14" name="Text Box 17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6477000" y="97059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35219</xdr:rowOff>
    </xdr:to>
    <xdr:sp macro="" textlink="">
      <xdr:nvSpPr>
        <xdr:cNvPr id="15" name="Text Box 18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6477000" y="90773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35212</xdr:rowOff>
    </xdr:to>
    <xdr:sp macro="" textlink="">
      <xdr:nvSpPr>
        <xdr:cNvPr id="16" name="Text Box 19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35212</xdr:rowOff>
    </xdr:to>
    <xdr:sp macro="" textlink="">
      <xdr:nvSpPr>
        <xdr:cNvPr id="17" name="Text Box 2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35222</xdr:rowOff>
    </xdr:to>
    <xdr:sp macro="" textlink="">
      <xdr:nvSpPr>
        <xdr:cNvPr id="18" name="Text Box 2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35214</xdr:rowOff>
    </xdr:to>
    <xdr:sp macro="" textlink="">
      <xdr:nvSpPr>
        <xdr:cNvPr id="20" name="Text Box 2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6477000" y="97059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35219</xdr:rowOff>
    </xdr:to>
    <xdr:sp macro="" textlink="">
      <xdr:nvSpPr>
        <xdr:cNvPr id="22" name="Text Box 2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6477000" y="90773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35219</xdr:rowOff>
    </xdr:to>
    <xdr:sp macro="" textlink="">
      <xdr:nvSpPr>
        <xdr:cNvPr id="23" name="Text Box 26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6477000" y="90773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35212</xdr:rowOff>
    </xdr:to>
    <xdr:sp macro="" textlink="">
      <xdr:nvSpPr>
        <xdr:cNvPr id="24" name="Text Box 27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35212</xdr:rowOff>
    </xdr:to>
    <xdr:sp macro="" textlink="">
      <xdr:nvSpPr>
        <xdr:cNvPr id="25" name="Text Box 28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35222</xdr:rowOff>
    </xdr:to>
    <xdr:sp macro="" textlink="">
      <xdr:nvSpPr>
        <xdr:cNvPr id="26" name="Text Box 29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35218</xdr:rowOff>
    </xdr:to>
    <xdr:sp macro="" textlink="">
      <xdr:nvSpPr>
        <xdr:cNvPr id="27" name="Text Box 3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35218</xdr:rowOff>
    </xdr:to>
    <xdr:sp macro="" textlink="">
      <xdr:nvSpPr>
        <xdr:cNvPr id="28" name="Text Box 3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35218</xdr:rowOff>
    </xdr:to>
    <xdr:sp macro="" textlink="">
      <xdr:nvSpPr>
        <xdr:cNvPr id="29" name="Text Box 34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30" name="Text Box 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34625</xdr:rowOff>
    </xdr:to>
    <xdr:sp macro="" textlink="">
      <xdr:nvSpPr>
        <xdr:cNvPr id="31" name="Text Box 5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32" name="Text Box 14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34625</xdr:rowOff>
    </xdr:to>
    <xdr:sp macro="" textlink="">
      <xdr:nvSpPr>
        <xdr:cNvPr id="33" name="Text Box 1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34625</xdr:rowOff>
    </xdr:to>
    <xdr:sp macro="" textlink="">
      <xdr:nvSpPr>
        <xdr:cNvPr id="34" name="Text Box 22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35" name="Text Box 3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36" name="Text Box 3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37" name="Text Box 3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35218</xdr:rowOff>
    </xdr:to>
    <xdr:sp macro="" textlink="">
      <xdr:nvSpPr>
        <xdr:cNvPr id="38" name="Text Box 8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35218</xdr:rowOff>
    </xdr:to>
    <xdr:sp macro="" textlink="">
      <xdr:nvSpPr>
        <xdr:cNvPr id="39" name="Text Box 10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35218</xdr:rowOff>
    </xdr:to>
    <xdr:sp macro="" textlink="">
      <xdr:nvSpPr>
        <xdr:cNvPr id="40" name="Text Box 11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35218</xdr:rowOff>
    </xdr:to>
    <xdr:sp macro="" textlink="">
      <xdr:nvSpPr>
        <xdr:cNvPr id="41" name="Text Box 19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35218</xdr:rowOff>
    </xdr:to>
    <xdr:sp macro="" textlink="">
      <xdr:nvSpPr>
        <xdr:cNvPr id="42" name="Text Box 20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35218</xdr:rowOff>
    </xdr:to>
    <xdr:sp macro="" textlink="">
      <xdr:nvSpPr>
        <xdr:cNvPr id="43" name="Text Box 21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35218</xdr:rowOff>
    </xdr:to>
    <xdr:sp macro="" textlink="">
      <xdr:nvSpPr>
        <xdr:cNvPr id="44" name="Text Box 27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35218</xdr:rowOff>
    </xdr:to>
    <xdr:sp macro="" textlink="">
      <xdr:nvSpPr>
        <xdr:cNvPr id="45" name="Text Box 28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35218</xdr:rowOff>
    </xdr:to>
    <xdr:sp macro="" textlink="">
      <xdr:nvSpPr>
        <xdr:cNvPr id="46" name="Text Box 29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20</xdr:row>
      <xdr:rowOff>0</xdr:rowOff>
    </xdr:from>
    <xdr:ext cx="246888" cy="35218"/>
    <xdr:sp macro="" textlink="">
      <xdr:nvSpPr>
        <xdr:cNvPr id="47" name="Text Box 11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8"/>
    <xdr:sp macro="" textlink="">
      <xdr:nvSpPr>
        <xdr:cNvPr id="48" name="Text Box 21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8"/>
    <xdr:sp macro="" textlink="">
      <xdr:nvSpPr>
        <xdr:cNvPr id="49" name="Text Box 29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35220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6477000" y="1130617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35218</xdr:rowOff>
    </xdr:to>
    <xdr:sp macro="" textlink="">
      <xdr:nvSpPr>
        <xdr:cNvPr id="53" name="Text Box 3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35212</xdr:rowOff>
    </xdr:to>
    <xdr:sp macro="" textlink="">
      <xdr:nvSpPr>
        <xdr:cNvPr id="58" name="Text Box 8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35212</xdr:rowOff>
    </xdr:to>
    <xdr:sp macro="" textlink="">
      <xdr:nvSpPr>
        <xdr:cNvPr id="59" name="Text Box 10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35222</xdr:rowOff>
    </xdr:to>
    <xdr:sp macro="" textlink="">
      <xdr:nvSpPr>
        <xdr:cNvPr id="60" name="Text Box 11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35218</xdr:rowOff>
    </xdr:to>
    <xdr:sp macro="" textlink="">
      <xdr:nvSpPr>
        <xdr:cNvPr id="61" name="Text Box 14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35218</xdr:rowOff>
    </xdr:to>
    <xdr:sp macro="" textlink="">
      <xdr:nvSpPr>
        <xdr:cNvPr id="76" name="Text Box 31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35218</xdr:rowOff>
    </xdr:to>
    <xdr:sp macro="" textlink="">
      <xdr:nvSpPr>
        <xdr:cNvPr id="77" name="Text Box 33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35218</xdr:rowOff>
    </xdr:to>
    <xdr:sp macro="" textlink="">
      <xdr:nvSpPr>
        <xdr:cNvPr id="78" name="Text Box 34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34625</xdr:rowOff>
    </xdr:to>
    <xdr:sp macro="" textlink="">
      <xdr:nvSpPr>
        <xdr:cNvPr id="80" name="Text Box 5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34625</xdr:rowOff>
    </xdr:to>
    <xdr:sp macro="" textlink="">
      <xdr:nvSpPr>
        <xdr:cNvPr id="82" name="Text Box 16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34625</xdr:rowOff>
    </xdr:to>
    <xdr:sp macro="" textlink="">
      <xdr:nvSpPr>
        <xdr:cNvPr id="83" name="Text Box 2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93" name="Text Box 3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94" name="Text Box 14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95" name="Text Box 31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96" name="Text Box 33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97" name="Text Box 34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98" name="Text Box 3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4"/>
    <xdr:sp macro="" textlink="">
      <xdr:nvSpPr>
        <xdr:cNvPr id="103" name="Text Box 6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11291888" y="11120438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4"/>
    <xdr:sp macro="" textlink="">
      <xdr:nvSpPr>
        <xdr:cNvPr id="104" name="Text Box 17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11291888" y="11120438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4"/>
    <xdr:sp macro="" textlink="">
      <xdr:nvSpPr>
        <xdr:cNvPr id="105" name="Text Box 23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11291888" y="11120438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4"/>
    <xdr:sp macro="" textlink="">
      <xdr:nvSpPr>
        <xdr:cNvPr id="106" name="Text Box 24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11291888" y="11120438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4"/>
    <xdr:sp macro="" textlink="">
      <xdr:nvSpPr>
        <xdr:cNvPr id="107" name="Text Box 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11291888" y="11120438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6</xdr:col>
      <xdr:colOff>485775</xdr:colOff>
      <xdr:row>20</xdr:row>
      <xdr:rowOff>0</xdr:rowOff>
    </xdr:from>
    <xdr:to>
      <xdr:col>6</xdr:col>
      <xdr:colOff>732663</xdr:colOff>
      <xdr:row>20</xdr:row>
      <xdr:rowOff>35214</xdr:rowOff>
    </xdr:to>
    <xdr:sp macro="" textlink="">
      <xdr:nvSpPr>
        <xdr:cNvPr id="113" name="Text Box 24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8001000" y="137160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6</xdr:col>
      <xdr:colOff>485775</xdr:colOff>
      <xdr:row>20</xdr:row>
      <xdr:rowOff>0</xdr:rowOff>
    </xdr:from>
    <xdr:to>
      <xdr:col>6</xdr:col>
      <xdr:colOff>732663</xdr:colOff>
      <xdr:row>20</xdr:row>
      <xdr:rowOff>35214</xdr:rowOff>
    </xdr:to>
    <xdr:sp macro="" textlink="">
      <xdr:nvSpPr>
        <xdr:cNvPr id="114" name="Text Box 24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8001000" y="11239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6</xdr:col>
      <xdr:colOff>476250</xdr:colOff>
      <xdr:row>20</xdr:row>
      <xdr:rowOff>0</xdr:rowOff>
    </xdr:from>
    <xdr:to>
      <xdr:col>6</xdr:col>
      <xdr:colOff>723138</xdr:colOff>
      <xdr:row>20</xdr:row>
      <xdr:rowOff>35214</xdr:rowOff>
    </xdr:to>
    <xdr:sp macro="" textlink="">
      <xdr:nvSpPr>
        <xdr:cNvPr id="115" name="Text Box 24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 bwMode="auto">
        <a:xfrm>
          <a:off x="7991475" y="110490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6</xdr:col>
      <xdr:colOff>485775</xdr:colOff>
      <xdr:row>20</xdr:row>
      <xdr:rowOff>0</xdr:rowOff>
    </xdr:from>
    <xdr:ext cx="246888" cy="35214"/>
    <xdr:sp macro="" textlink="">
      <xdr:nvSpPr>
        <xdr:cNvPr id="116" name="Text Box 24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12249150" y="112109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  <xdr:oneCellAnchor>
    <xdr:from>
      <xdr:col>6</xdr:col>
      <xdr:colOff>485775</xdr:colOff>
      <xdr:row>20</xdr:row>
      <xdr:rowOff>0</xdr:rowOff>
    </xdr:from>
    <xdr:ext cx="246888" cy="35214"/>
    <xdr:sp macro="" textlink="">
      <xdr:nvSpPr>
        <xdr:cNvPr id="117" name="Text Box 24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12249150" y="112109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  <xdr:oneCellAnchor>
    <xdr:from>
      <xdr:col>3</xdr:col>
      <xdr:colOff>476250</xdr:colOff>
      <xdr:row>20</xdr:row>
      <xdr:rowOff>0</xdr:rowOff>
    </xdr:from>
    <xdr:ext cx="246888" cy="35214"/>
    <xdr:sp macro="" textlink="">
      <xdr:nvSpPr>
        <xdr:cNvPr id="79" name="Text Box 24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8286750" y="41243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361950</xdr:colOff>
      <xdr:row>20</xdr:row>
      <xdr:rowOff>0</xdr:rowOff>
    </xdr:from>
    <xdr:ext cx="246888" cy="35217"/>
    <xdr:sp macro="" textlink="">
      <xdr:nvSpPr>
        <xdr:cNvPr id="81" name="Text Box 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7105650" y="41243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361950</xdr:colOff>
      <xdr:row>20</xdr:row>
      <xdr:rowOff>0</xdr:rowOff>
    </xdr:from>
    <xdr:ext cx="246888" cy="35217"/>
    <xdr:sp macro="" textlink="">
      <xdr:nvSpPr>
        <xdr:cNvPr id="84" name="Text Box 1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7105650" y="41243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361950</xdr:colOff>
      <xdr:row>20</xdr:row>
      <xdr:rowOff>0</xdr:rowOff>
    </xdr:from>
    <xdr:ext cx="246888" cy="35217"/>
    <xdr:sp macro="" textlink="">
      <xdr:nvSpPr>
        <xdr:cNvPr id="85" name="Text Box 31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7105650" y="41243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361950</xdr:colOff>
      <xdr:row>20</xdr:row>
      <xdr:rowOff>0</xdr:rowOff>
    </xdr:from>
    <xdr:ext cx="246888" cy="35217"/>
    <xdr:sp macro="" textlink="">
      <xdr:nvSpPr>
        <xdr:cNvPr id="86" name="Text Box 33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7105650" y="41243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35220</xdr:rowOff>
    </xdr:to>
    <xdr:sp macro="" textlink="">
      <xdr:nvSpPr>
        <xdr:cNvPr id="87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0439400" y="13411200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88" name="Text Box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0439400" y="118014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35220</xdr:rowOff>
    </xdr:to>
    <xdr:sp macro="" textlink="">
      <xdr:nvSpPr>
        <xdr:cNvPr id="89" name="Text Box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0439400" y="13411200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35217</xdr:rowOff>
    </xdr:to>
    <xdr:sp macro="" textlink="">
      <xdr:nvSpPr>
        <xdr:cNvPr id="90" name="Text Box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10439400" y="122110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35214</xdr:rowOff>
    </xdr:to>
    <xdr:sp macro="" textlink="">
      <xdr:nvSpPr>
        <xdr:cNvPr id="91" name="Text Box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10439400" y="1139190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35219</xdr:rowOff>
    </xdr:to>
    <xdr:sp macro="" textlink="">
      <xdr:nvSpPr>
        <xdr:cNvPr id="92" name="Text Box 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10439400" y="10744200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35212</xdr:rowOff>
    </xdr:to>
    <xdr:sp macro="" textlink="">
      <xdr:nvSpPr>
        <xdr:cNvPr id="99" name="Text Box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10439400" y="128111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34542</xdr:rowOff>
    </xdr:to>
    <xdr:sp macro="" textlink="">
      <xdr:nvSpPr>
        <xdr:cNvPr id="100" name="Text Box 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10439400" y="14106525"/>
          <a:ext cx="246888" cy="34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35212</xdr:rowOff>
    </xdr:to>
    <xdr:sp macro="" textlink="">
      <xdr:nvSpPr>
        <xdr:cNvPr id="101" name="Text Box 1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10439400" y="128111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35222</xdr:rowOff>
    </xdr:to>
    <xdr:sp macro="" textlink="">
      <xdr:nvSpPr>
        <xdr:cNvPr id="102" name="Text Box 1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10439400" y="1104900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108" name="Text Box 1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10439400" y="118014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35214</xdr:rowOff>
    </xdr:to>
    <xdr:sp macro="" textlink="">
      <xdr:nvSpPr>
        <xdr:cNvPr id="109" name="Text Box 17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10439400" y="1139190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35219</xdr:rowOff>
    </xdr:to>
    <xdr:sp macro="" textlink="">
      <xdr:nvSpPr>
        <xdr:cNvPr id="110" name="Text Box 18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10439400" y="10744200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35212</xdr:rowOff>
    </xdr:to>
    <xdr:sp macro="" textlink="">
      <xdr:nvSpPr>
        <xdr:cNvPr id="111" name="Text Box 19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10439400" y="128111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35212</xdr:rowOff>
    </xdr:to>
    <xdr:sp macro="" textlink="">
      <xdr:nvSpPr>
        <xdr:cNvPr id="112" name="Text Box 2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10439400" y="128111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35222</xdr:rowOff>
    </xdr:to>
    <xdr:sp macro="" textlink="">
      <xdr:nvSpPr>
        <xdr:cNvPr id="118" name="Text Box 2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10439400" y="1104900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35214</xdr:rowOff>
    </xdr:to>
    <xdr:sp macro="" textlink="">
      <xdr:nvSpPr>
        <xdr:cNvPr id="119" name="Text Box 2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10439400" y="1139190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35219</xdr:rowOff>
    </xdr:to>
    <xdr:sp macro="" textlink="">
      <xdr:nvSpPr>
        <xdr:cNvPr id="120" name="Text Box 2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0439400" y="10744200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35219</xdr:rowOff>
    </xdr:to>
    <xdr:sp macro="" textlink="">
      <xdr:nvSpPr>
        <xdr:cNvPr id="121" name="Text Box 26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10439400" y="10744200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35212</xdr:rowOff>
    </xdr:to>
    <xdr:sp macro="" textlink="">
      <xdr:nvSpPr>
        <xdr:cNvPr id="122" name="Text Box 27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10439400" y="128111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35212</xdr:rowOff>
    </xdr:to>
    <xdr:sp macro="" textlink="">
      <xdr:nvSpPr>
        <xdr:cNvPr id="123" name="Text Box 28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10439400" y="128111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35222</xdr:rowOff>
    </xdr:to>
    <xdr:sp macro="" textlink="">
      <xdr:nvSpPr>
        <xdr:cNvPr id="124" name="Text Box 29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10439400" y="1104900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125" name="Text Box 3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10439400" y="118014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126" name="Text Box 3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10439400" y="118014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127" name="Text Box 34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10439400" y="118014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128" name="Text Box 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10439400" y="95154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34625</xdr:rowOff>
    </xdr:to>
    <xdr:sp macro="" textlink="">
      <xdr:nvSpPr>
        <xdr:cNvPr id="129" name="Text Box 5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10439400" y="1180147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130" name="Text Box 14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10439400" y="95154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34625</xdr:rowOff>
    </xdr:to>
    <xdr:sp macro="" textlink="">
      <xdr:nvSpPr>
        <xdr:cNvPr id="131" name="Text Box 1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10439400" y="1180147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34625</xdr:rowOff>
    </xdr:to>
    <xdr:sp macro="" textlink="">
      <xdr:nvSpPr>
        <xdr:cNvPr id="132" name="Text Box 22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10439400" y="1180147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133" name="Text Box 3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10439400" y="95154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134" name="Text Box 3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10439400" y="95154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135" name="Text Box 3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10439400" y="95154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136" name="Text Box 8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10439400" y="110490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137" name="Text Box 10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10439400" y="110490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138" name="Text Box 11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10439400" y="141065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139" name="Text Box 19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10439400" y="110490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140" name="Text Box 20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10439400" y="110490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141" name="Text Box 21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10439400" y="141065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142" name="Text Box 27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10439400" y="110490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143" name="Text Box 28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10439400" y="110490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144" name="Text Box 29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10439400" y="141065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23</xdr:row>
      <xdr:rowOff>0</xdr:rowOff>
    </xdr:from>
    <xdr:ext cx="246888" cy="35218"/>
    <xdr:sp macro="" textlink="">
      <xdr:nvSpPr>
        <xdr:cNvPr id="145" name="Text Box 11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10439400" y="141065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8"/>
    <xdr:sp macro="" textlink="">
      <xdr:nvSpPr>
        <xdr:cNvPr id="146" name="Text Box 21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10439400" y="141065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8"/>
    <xdr:sp macro="" textlink="">
      <xdr:nvSpPr>
        <xdr:cNvPr id="147" name="Text Box 29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10439400" y="141065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35220</xdr:rowOff>
    </xdr:to>
    <xdr:sp macro="" textlink="">
      <xdr:nvSpPr>
        <xdr:cNvPr id="148" name="Text Box 2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10439400" y="13411200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149" name="Text Box 3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10439400" y="118014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35212</xdr:rowOff>
    </xdr:to>
    <xdr:sp macro="" textlink="">
      <xdr:nvSpPr>
        <xdr:cNvPr id="150" name="Text Box 8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10439400" y="128111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35212</xdr:rowOff>
    </xdr:to>
    <xdr:sp macro="" textlink="">
      <xdr:nvSpPr>
        <xdr:cNvPr id="151" name="Text Box 10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10439400" y="128111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35222</xdr:rowOff>
    </xdr:to>
    <xdr:sp macro="" textlink="">
      <xdr:nvSpPr>
        <xdr:cNvPr id="152" name="Text Box 11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10439400" y="1104900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153" name="Text Box 14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10439400" y="118014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154" name="Text Box 31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10439400" y="118014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155" name="Text Box 33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10439400" y="118014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156" name="Text Box 34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10439400" y="118014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34625</xdr:rowOff>
    </xdr:to>
    <xdr:sp macro="" textlink="">
      <xdr:nvSpPr>
        <xdr:cNvPr id="157" name="Text Box 5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10439400" y="1180147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34625</xdr:rowOff>
    </xdr:to>
    <xdr:sp macro="" textlink="">
      <xdr:nvSpPr>
        <xdr:cNvPr id="158" name="Text Box 16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10439400" y="1180147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34625</xdr:rowOff>
    </xdr:to>
    <xdr:sp macro="" textlink="">
      <xdr:nvSpPr>
        <xdr:cNvPr id="159" name="Text Box 2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10439400" y="1180147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160" name="Text Box 3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10439400" y="98298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161" name="Text Box 14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10439400" y="98298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162" name="Text Box 31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10439400" y="98298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163" name="Text Box 33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10439400" y="98298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164" name="Text Box 34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10439400" y="98298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165" name="Text Box 3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10439400" y="98298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22</xdr:row>
      <xdr:rowOff>0</xdr:rowOff>
    </xdr:from>
    <xdr:ext cx="246888" cy="35214"/>
    <xdr:sp macro="" textlink="">
      <xdr:nvSpPr>
        <xdr:cNvPr id="166" name="Text Box 6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10439400" y="118014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22</xdr:row>
      <xdr:rowOff>0</xdr:rowOff>
    </xdr:from>
    <xdr:ext cx="246888" cy="35214"/>
    <xdr:sp macro="" textlink="">
      <xdr:nvSpPr>
        <xdr:cNvPr id="167" name="Text Box 17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10439400" y="118014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22</xdr:row>
      <xdr:rowOff>0</xdr:rowOff>
    </xdr:from>
    <xdr:ext cx="246888" cy="35214"/>
    <xdr:sp macro="" textlink="">
      <xdr:nvSpPr>
        <xdr:cNvPr id="168" name="Text Box 23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10439400" y="118014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22</xdr:row>
      <xdr:rowOff>0</xdr:rowOff>
    </xdr:from>
    <xdr:ext cx="246888" cy="35214"/>
    <xdr:sp macro="" textlink="">
      <xdr:nvSpPr>
        <xdr:cNvPr id="169" name="Text Box 24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10439400" y="118014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346075</xdr:colOff>
      <xdr:row>26</xdr:row>
      <xdr:rowOff>31750</xdr:rowOff>
    </xdr:from>
    <xdr:ext cx="246888" cy="35214"/>
    <xdr:sp macro="" textlink="">
      <xdr:nvSpPr>
        <xdr:cNvPr id="170" name="Text Box 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10569575" y="111918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6</xdr:col>
      <xdr:colOff>485775</xdr:colOff>
      <xdr:row>22</xdr:row>
      <xdr:rowOff>0</xdr:rowOff>
    </xdr:from>
    <xdr:to>
      <xdr:col>6</xdr:col>
      <xdr:colOff>732663</xdr:colOff>
      <xdr:row>22</xdr:row>
      <xdr:rowOff>35214</xdr:rowOff>
    </xdr:to>
    <xdr:sp macro="" textlink="">
      <xdr:nvSpPr>
        <xdr:cNvPr id="171" name="Text Box 24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12639675" y="107632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6</xdr:col>
      <xdr:colOff>485775</xdr:colOff>
      <xdr:row>22</xdr:row>
      <xdr:rowOff>0</xdr:rowOff>
    </xdr:from>
    <xdr:to>
      <xdr:col>6</xdr:col>
      <xdr:colOff>732663</xdr:colOff>
      <xdr:row>22</xdr:row>
      <xdr:rowOff>35214</xdr:rowOff>
    </xdr:to>
    <xdr:sp macro="" textlink="">
      <xdr:nvSpPr>
        <xdr:cNvPr id="172" name="Text Box 24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12639675" y="114109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6</xdr:col>
      <xdr:colOff>476250</xdr:colOff>
      <xdr:row>22</xdr:row>
      <xdr:rowOff>0</xdr:rowOff>
    </xdr:from>
    <xdr:to>
      <xdr:col>6</xdr:col>
      <xdr:colOff>723138</xdr:colOff>
      <xdr:row>22</xdr:row>
      <xdr:rowOff>35214</xdr:rowOff>
    </xdr:to>
    <xdr:sp macro="" textlink="">
      <xdr:nvSpPr>
        <xdr:cNvPr id="173" name="Text Box 24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 bwMode="auto">
        <a:xfrm>
          <a:off x="12630150" y="1074420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6</xdr:col>
      <xdr:colOff>485775</xdr:colOff>
      <xdr:row>23</xdr:row>
      <xdr:rowOff>0</xdr:rowOff>
    </xdr:from>
    <xdr:ext cx="246888" cy="35214"/>
    <xdr:sp macro="" textlink="">
      <xdr:nvSpPr>
        <xdr:cNvPr id="174" name="Text Box 24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12639675" y="1223010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  <xdr:oneCellAnchor>
    <xdr:from>
      <xdr:col>6</xdr:col>
      <xdr:colOff>485775</xdr:colOff>
      <xdr:row>23</xdr:row>
      <xdr:rowOff>0</xdr:rowOff>
    </xdr:from>
    <xdr:ext cx="246888" cy="35214"/>
    <xdr:sp macro="" textlink="">
      <xdr:nvSpPr>
        <xdr:cNvPr id="175" name="Text Box 24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12639675" y="128301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  <xdr:oneCellAnchor>
    <xdr:from>
      <xdr:col>3</xdr:col>
      <xdr:colOff>476250</xdr:colOff>
      <xdr:row>22</xdr:row>
      <xdr:rowOff>0</xdr:rowOff>
    </xdr:from>
    <xdr:ext cx="246888" cy="35214"/>
    <xdr:sp macro="" textlink="">
      <xdr:nvSpPr>
        <xdr:cNvPr id="176" name="Text Box 24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6553200" y="101631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361950</xdr:colOff>
      <xdr:row>22</xdr:row>
      <xdr:rowOff>0</xdr:rowOff>
    </xdr:from>
    <xdr:ext cx="246888" cy="35217"/>
    <xdr:sp macro="" textlink="">
      <xdr:nvSpPr>
        <xdr:cNvPr id="177" name="Text Box 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4743450" y="10163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361950</xdr:colOff>
      <xdr:row>22</xdr:row>
      <xdr:rowOff>0</xdr:rowOff>
    </xdr:from>
    <xdr:ext cx="246888" cy="35217"/>
    <xdr:sp macro="" textlink="">
      <xdr:nvSpPr>
        <xdr:cNvPr id="178" name="Text Box 1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4743450" y="10163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361950</xdr:colOff>
      <xdr:row>22</xdr:row>
      <xdr:rowOff>0</xdr:rowOff>
    </xdr:from>
    <xdr:ext cx="246888" cy="35217"/>
    <xdr:sp macro="" textlink="">
      <xdr:nvSpPr>
        <xdr:cNvPr id="179" name="Text Box 31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4743450" y="10163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361950</xdr:colOff>
      <xdr:row>22</xdr:row>
      <xdr:rowOff>0</xdr:rowOff>
    </xdr:from>
    <xdr:ext cx="246888" cy="35217"/>
    <xdr:sp macro="" textlink="">
      <xdr:nvSpPr>
        <xdr:cNvPr id="180" name="Text Box 33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4743450" y="10163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904875</xdr:colOff>
      <xdr:row>0</xdr:row>
      <xdr:rowOff>95249</xdr:rowOff>
    </xdr:from>
    <xdr:to>
      <xdr:col>0</xdr:col>
      <xdr:colOff>1952625</xdr:colOff>
      <xdr:row>0</xdr:row>
      <xdr:rowOff>1839166</xdr:rowOff>
    </xdr:to>
    <xdr:pic>
      <xdr:nvPicPr>
        <xdr:cNvPr id="181" name="Imagen 18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4875" y="95249"/>
          <a:ext cx="1047750" cy="17439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>
    <tabColor rgb="FFFFFF00"/>
    <pageSetUpPr fitToPage="1"/>
  </sheetPr>
  <dimension ref="A1:AL29"/>
  <sheetViews>
    <sheetView tabSelected="1" view="pageBreakPreview" topLeftCell="A3" zoomScale="60" zoomScaleNormal="40" workbookViewId="0">
      <selection activeCell="C11" sqref="C11"/>
    </sheetView>
  </sheetViews>
  <sheetFormatPr baseColWidth="10" defaultRowHeight="18.75"/>
  <cols>
    <col min="1" max="1" width="36.140625" style="1" customWidth="1"/>
    <col min="2" max="2" width="29.5703125" style="1" customWidth="1"/>
    <col min="3" max="3" width="27.5703125" style="1" customWidth="1"/>
    <col min="4" max="4" width="24.7109375" style="1" customWidth="1"/>
    <col min="5" max="5" width="35.28515625" style="1" customWidth="1"/>
    <col min="6" max="6" width="31.140625" style="1" customWidth="1"/>
    <col min="7" max="7" width="38.42578125" style="1" customWidth="1"/>
    <col min="8" max="8" width="28.5703125" style="1" customWidth="1"/>
    <col min="9" max="9" width="38.5703125" style="1" customWidth="1"/>
    <col min="10" max="10" width="37.28515625" style="1" customWidth="1"/>
    <col min="11" max="11" width="29.140625" style="1" customWidth="1"/>
    <col min="12" max="12" width="25.85546875" style="1" customWidth="1"/>
    <col min="13" max="13" width="31" style="1" customWidth="1"/>
    <col min="14" max="14" width="11.42578125" style="1"/>
    <col min="15" max="15" width="25.28515625" style="31" customWidth="1"/>
    <col min="16" max="38" width="11.42578125" style="1"/>
    <col min="39" max="16384" width="11.42578125" style="2"/>
  </cols>
  <sheetData>
    <row r="1" spans="1:38" ht="145.5" customHeight="1" thickBot="1">
      <c r="B1" s="43" t="s">
        <v>29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2"/>
    </row>
    <row r="2" spans="1:38" s="3" customFormat="1" ht="63.75" customHeight="1" thickBot="1">
      <c r="A2" s="48" t="s">
        <v>26</v>
      </c>
      <c r="B2" s="48" t="s">
        <v>27</v>
      </c>
      <c r="C2" s="48" t="s">
        <v>16</v>
      </c>
      <c r="D2" s="48"/>
      <c r="E2" s="48" t="s">
        <v>21</v>
      </c>
      <c r="F2" s="48" t="s">
        <v>17</v>
      </c>
      <c r="G2" s="48" t="s">
        <v>18</v>
      </c>
      <c r="H2" s="48" t="s">
        <v>19</v>
      </c>
      <c r="I2" s="48" t="s">
        <v>22</v>
      </c>
      <c r="J2" s="48" t="s">
        <v>23</v>
      </c>
      <c r="K2" s="48" t="s">
        <v>20</v>
      </c>
      <c r="L2" s="51" t="s">
        <v>28</v>
      </c>
      <c r="M2" s="49" t="s">
        <v>24</v>
      </c>
      <c r="O2" s="31"/>
    </row>
    <row r="3" spans="1:38" s="3" customFormat="1" ht="43.5" customHeight="1" thickBot="1">
      <c r="A3" s="48"/>
      <c r="B3" s="48"/>
      <c r="C3" s="33">
        <v>0.7</v>
      </c>
      <c r="D3" s="33">
        <v>0.3</v>
      </c>
      <c r="E3" s="48"/>
      <c r="F3" s="48"/>
      <c r="G3" s="48"/>
      <c r="H3" s="48"/>
      <c r="I3" s="48"/>
      <c r="J3" s="48"/>
      <c r="K3" s="48"/>
      <c r="L3" s="52"/>
      <c r="M3" s="49"/>
      <c r="O3" s="31"/>
    </row>
    <row r="4" spans="1:38" ht="29.25" customHeight="1" thickBot="1">
      <c r="A4" s="4" t="s">
        <v>9</v>
      </c>
      <c r="B4" s="34">
        <v>385592.61238943413</v>
      </c>
      <c r="C4" s="34">
        <v>155413.97082673246</v>
      </c>
      <c r="D4" s="55">
        <v>-139283.97497858322</v>
      </c>
      <c r="E4" s="34">
        <v>0</v>
      </c>
      <c r="F4" s="34">
        <v>0</v>
      </c>
      <c r="G4" s="34">
        <v>0</v>
      </c>
      <c r="H4" s="34">
        <v>7773.189337305259</v>
      </c>
      <c r="I4" s="34">
        <v>0</v>
      </c>
      <c r="J4" s="34">
        <v>0</v>
      </c>
      <c r="K4" s="34">
        <v>0</v>
      </c>
      <c r="L4" s="34">
        <v>0</v>
      </c>
      <c r="M4" s="35">
        <f>SUM(B4:L4)</f>
        <v>409495.79757488862</v>
      </c>
      <c r="O4" s="32"/>
      <c r="P4" s="5"/>
    </row>
    <row r="5" spans="1:38" ht="29.25" customHeight="1" thickBot="1">
      <c r="A5" s="6" t="s">
        <v>1</v>
      </c>
      <c r="B5" s="36">
        <v>808666.33125767484</v>
      </c>
      <c r="C5" s="36">
        <v>282206.23635704163</v>
      </c>
      <c r="D5" s="56">
        <v>-330163.4319054698</v>
      </c>
      <c r="E5" s="36">
        <v>0</v>
      </c>
      <c r="F5" s="36">
        <v>0</v>
      </c>
      <c r="G5" s="36">
        <v>0</v>
      </c>
      <c r="H5" s="36">
        <v>15673.670661329525</v>
      </c>
      <c r="I5" s="36">
        <v>0</v>
      </c>
      <c r="J5" s="36">
        <v>0</v>
      </c>
      <c r="K5" s="36">
        <v>0</v>
      </c>
      <c r="L5" s="36">
        <v>0</v>
      </c>
      <c r="M5" s="37">
        <f t="shared" ref="M5:M14" si="0">SUM(B5:L5)</f>
        <v>776382.80637057615</v>
      </c>
      <c r="O5" s="32"/>
      <c r="P5" s="5"/>
    </row>
    <row r="6" spans="1:38" ht="29.25" customHeight="1" thickBot="1">
      <c r="A6" s="4" t="s">
        <v>2</v>
      </c>
      <c r="B6" s="34">
        <v>6224909.8599991202</v>
      </c>
      <c r="C6" s="34">
        <v>1869006.6456842646</v>
      </c>
      <c r="D6" s="55">
        <v>-1637452.9545513396</v>
      </c>
      <c r="E6" s="34">
        <v>0</v>
      </c>
      <c r="F6" s="34">
        <v>0</v>
      </c>
      <c r="G6" s="34">
        <v>0</v>
      </c>
      <c r="H6" s="34">
        <v>116293.4933342156</v>
      </c>
      <c r="I6" s="34">
        <v>0</v>
      </c>
      <c r="J6" s="34">
        <v>0</v>
      </c>
      <c r="K6" s="34">
        <v>0</v>
      </c>
      <c r="L6" s="34">
        <v>0</v>
      </c>
      <c r="M6" s="35">
        <f t="shared" si="0"/>
        <v>6572757.0444662608</v>
      </c>
      <c r="O6" s="32"/>
      <c r="P6" s="5"/>
    </row>
    <row r="7" spans="1:38" ht="29.25" customHeight="1" thickBot="1">
      <c r="A7" s="6" t="s">
        <v>10</v>
      </c>
      <c r="B7" s="36">
        <v>601350.90521680936</v>
      </c>
      <c r="C7" s="36">
        <v>226162.91679920722</v>
      </c>
      <c r="D7" s="56">
        <v>-291948.39996914531</v>
      </c>
      <c r="E7" s="36">
        <v>0</v>
      </c>
      <c r="F7" s="36">
        <v>0</v>
      </c>
      <c r="G7" s="36">
        <v>0</v>
      </c>
      <c r="H7" s="36">
        <v>11889.728918875917</v>
      </c>
      <c r="I7" s="36">
        <v>0</v>
      </c>
      <c r="J7" s="36">
        <v>0</v>
      </c>
      <c r="K7" s="36">
        <v>0</v>
      </c>
      <c r="L7" s="36">
        <v>0</v>
      </c>
      <c r="M7" s="37">
        <f t="shared" si="0"/>
        <v>547455.15096574719</v>
      </c>
      <c r="O7" s="32"/>
      <c r="P7" s="5"/>
    </row>
    <row r="8" spans="1:38" ht="29.25" customHeight="1" thickBot="1">
      <c r="A8" s="4" t="s">
        <v>12</v>
      </c>
      <c r="B8" s="34">
        <v>5001235.9055274725</v>
      </c>
      <c r="C8" s="34">
        <v>1541712.1550474912</v>
      </c>
      <c r="D8" s="55">
        <v>-1158864.0227376798</v>
      </c>
      <c r="E8" s="34">
        <v>0</v>
      </c>
      <c r="F8" s="34">
        <v>0</v>
      </c>
      <c r="G8" s="34">
        <v>0</v>
      </c>
      <c r="H8" s="34">
        <v>94009.159364851657</v>
      </c>
      <c r="I8" s="34">
        <v>0</v>
      </c>
      <c r="J8" s="34">
        <v>0</v>
      </c>
      <c r="K8" s="34">
        <v>0</v>
      </c>
      <c r="L8" s="34">
        <v>0</v>
      </c>
      <c r="M8" s="35">
        <f t="shared" si="0"/>
        <v>5478093.1972021349</v>
      </c>
      <c r="O8" s="32"/>
      <c r="P8" s="5"/>
    </row>
    <row r="9" spans="1:38" ht="29.25" customHeight="1" thickBot="1">
      <c r="A9" s="6" t="s">
        <v>3</v>
      </c>
      <c r="B9" s="36">
        <v>1470079.3326193132</v>
      </c>
      <c r="C9" s="36">
        <v>487345.45198757853</v>
      </c>
      <c r="D9" s="56">
        <v>-948007.45781772654</v>
      </c>
      <c r="E9" s="36">
        <v>0</v>
      </c>
      <c r="F9" s="36">
        <v>0</v>
      </c>
      <c r="G9" s="36">
        <v>0</v>
      </c>
      <c r="H9" s="36">
        <v>28124.303726270096</v>
      </c>
      <c r="I9" s="36">
        <v>0</v>
      </c>
      <c r="J9" s="36">
        <v>0</v>
      </c>
      <c r="K9" s="36">
        <v>0</v>
      </c>
      <c r="L9" s="36">
        <v>0</v>
      </c>
      <c r="M9" s="37">
        <f t="shared" si="0"/>
        <v>1037541.6305154352</v>
      </c>
      <c r="O9" s="32"/>
      <c r="P9" s="5"/>
    </row>
    <row r="10" spans="1:38" ht="29.25" customHeight="1" thickBot="1">
      <c r="A10" s="4" t="s">
        <v>4</v>
      </c>
      <c r="B10" s="34">
        <v>926763.81644495204</v>
      </c>
      <c r="C10" s="34">
        <v>322770.49164140783</v>
      </c>
      <c r="D10" s="55">
        <v>-326005.33534818952</v>
      </c>
      <c r="E10" s="34">
        <v>0</v>
      </c>
      <c r="F10" s="34">
        <v>0</v>
      </c>
      <c r="G10" s="34">
        <v>0</v>
      </c>
      <c r="H10" s="34">
        <v>17953.324527906952</v>
      </c>
      <c r="I10" s="34">
        <v>0</v>
      </c>
      <c r="J10" s="34">
        <v>0</v>
      </c>
      <c r="K10" s="34">
        <v>0</v>
      </c>
      <c r="L10" s="34">
        <v>0</v>
      </c>
      <c r="M10" s="35">
        <f t="shared" si="0"/>
        <v>941482.29726607725</v>
      </c>
      <c r="O10" s="32"/>
      <c r="P10" s="5"/>
    </row>
    <row r="11" spans="1:38" ht="29.25" customHeight="1" thickBot="1">
      <c r="A11" s="6" t="s">
        <v>5</v>
      </c>
      <c r="B11" s="36">
        <v>442902.66690513119</v>
      </c>
      <c r="C11" s="36">
        <v>167617.04959408613</v>
      </c>
      <c r="D11" s="56">
        <v>-182094.4371359678</v>
      </c>
      <c r="E11" s="36">
        <v>0</v>
      </c>
      <c r="F11" s="36">
        <v>0</v>
      </c>
      <c r="G11" s="36">
        <v>0</v>
      </c>
      <c r="H11" s="36">
        <v>8771.9549035691307</v>
      </c>
      <c r="I11" s="36">
        <v>0</v>
      </c>
      <c r="J11" s="36">
        <v>0</v>
      </c>
      <c r="K11" s="36">
        <v>0</v>
      </c>
      <c r="L11" s="36">
        <v>0</v>
      </c>
      <c r="M11" s="37">
        <f t="shared" si="0"/>
        <v>437197.23426681868</v>
      </c>
      <c r="O11" s="32"/>
      <c r="P11" s="5"/>
    </row>
    <row r="12" spans="1:38" ht="29.25" customHeight="1" thickBot="1">
      <c r="A12" s="4" t="s">
        <v>6</v>
      </c>
      <c r="B12" s="34">
        <v>598317.9860456381</v>
      </c>
      <c r="C12" s="34">
        <v>220484.96256913012</v>
      </c>
      <c r="D12" s="55">
        <v>-239670.74047687161</v>
      </c>
      <c r="E12" s="34">
        <v>0</v>
      </c>
      <c r="F12" s="34">
        <v>0</v>
      </c>
      <c r="G12" s="34">
        <v>0</v>
      </c>
      <c r="H12" s="34">
        <v>11764.570981168887</v>
      </c>
      <c r="I12" s="34">
        <v>0</v>
      </c>
      <c r="J12" s="34">
        <v>0</v>
      </c>
      <c r="K12" s="34">
        <v>0</v>
      </c>
      <c r="L12" s="34">
        <v>0</v>
      </c>
      <c r="M12" s="35">
        <f t="shared" si="0"/>
        <v>590896.7791190655</v>
      </c>
      <c r="O12" s="32"/>
      <c r="P12" s="5"/>
    </row>
    <row r="13" spans="1:38" ht="29.25" customHeight="1" thickBot="1">
      <c r="A13" s="6" t="s">
        <v>7</v>
      </c>
      <c r="B13" s="36">
        <v>120206.78082210012</v>
      </c>
      <c r="C13" s="36">
        <v>100404.28763609752</v>
      </c>
      <c r="D13" s="56">
        <v>-63068.822349289912</v>
      </c>
      <c r="E13" s="36">
        <v>0</v>
      </c>
      <c r="F13" s="36">
        <v>0</v>
      </c>
      <c r="G13" s="36">
        <v>0</v>
      </c>
      <c r="H13" s="36">
        <v>3169.7425839744392</v>
      </c>
      <c r="I13" s="36">
        <v>0</v>
      </c>
      <c r="J13" s="36">
        <v>0</v>
      </c>
      <c r="K13" s="36">
        <v>0</v>
      </c>
      <c r="L13" s="36">
        <v>0</v>
      </c>
      <c r="M13" s="37">
        <f t="shared" si="0"/>
        <v>160711.98869288218</v>
      </c>
      <c r="O13" s="32"/>
      <c r="P13" s="5"/>
    </row>
    <row r="14" spans="1:38" ht="29.25" customHeight="1" thickBot="1">
      <c r="A14" s="4" t="s">
        <v>8</v>
      </c>
      <c r="B14" s="34">
        <v>134917.80277231894</v>
      </c>
      <c r="C14" s="34">
        <v>83466.031856963411</v>
      </c>
      <c r="D14" s="55">
        <v>-63167.622729735915</v>
      </c>
      <c r="E14" s="34">
        <v>0</v>
      </c>
      <c r="F14" s="34">
        <v>0</v>
      </c>
      <c r="G14" s="34">
        <v>0</v>
      </c>
      <c r="H14" s="34">
        <v>3137.7416605333565</v>
      </c>
      <c r="I14" s="34">
        <v>0</v>
      </c>
      <c r="J14" s="34">
        <v>0</v>
      </c>
      <c r="K14" s="34">
        <v>0</v>
      </c>
      <c r="L14" s="34">
        <v>0</v>
      </c>
      <c r="M14" s="35">
        <f t="shared" si="0"/>
        <v>158353.9535600798</v>
      </c>
      <c r="O14" s="32"/>
      <c r="P14" s="5"/>
    </row>
    <row r="15" spans="1:38" s="9" customFormat="1" ht="42.75" customHeight="1" thickBot="1">
      <c r="A15" s="7" t="s">
        <v>11</v>
      </c>
      <c r="B15" s="38">
        <f>SUM(B4:B14)</f>
        <v>16714943.999999965</v>
      </c>
      <c r="C15" s="38">
        <f>SUM(C4:C14)</f>
        <v>5456590.2000000011</v>
      </c>
      <c r="D15" s="57">
        <f>SUM(D4:D14)</f>
        <v>-5379727.1999999993</v>
      </c>
      <c r="E15" s="38">
        <f t="shared" ref="E15:L15" si="1">SUM(E4:E14)</f>
        <v>0</v>
      </c>
      <c r="F15" s="38">
        <f t="shared" si="1"/>
        <v>0</v>
      </c>
      <c r="G15" s="38">
        <f t="shared" si="1"/>
        <v>0</v>
      </c>
      <c r="H15" s="38">
        <f t="shared" si="1"/>
        <v>318560.88000000082</v>
      </c>
      <c r="I15" s="38">
        <f t="shared" si="1"/>
        <v>0</v>
      </c>
      <c r="J15" s="38">
        <f t="shared" si="1"/>
        <v>0</v>
      </c>
      <c r="K15" s="38">
        <f t="shared" si="1"/>
        <v>0</v>
      </c>
      <c r="L15" s="38">
        <f t="shared" si="1"/>
        <v>0</v>
      </c>
      <c r="M15" s="38">
        <f>SUM(M4:M14)</f>
        <v>17110367.879999969</v>
      </c>
      <c r="N15" s="8"/>
      <c r="O15" s="32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</row>
    <row r="16" spans="1:38" ht="27" customHeight="1">
      <c r="A16" s="50" t="s">
        <v>25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30"/>
    </row>
    <row r="17" spans="1:38" s="40" customFormat="1" ht="16.5" customHeight="1">
      <c r="A17" s="53"/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</row>
    <row r="18" spans="1:38" s="40" customFormat="1" ht="33" customHeight="1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</row>
    <row r="19" spans="1:38" s="10" customFormat="1" ht="24.75" customHeight="1">
      <c r="A19" s="45" t="s">
        <v>33</v>
      </c>
      <c r="B19" s="46"/>
      <c r="C19" s="46"/>
      <c r="D19" s="13"/>
      <c r="E19" s="14" t="s">
        <v>14</v>
      </c>
      <c r="F19" s="15"/>
      <c r="G19" s="14" t="s">
        <v>0</v>
      </c>
      <c r="H19" s="16"/>
      <c r="I19" s="16"/>
      <c r="J19" s="17"/>
      <c r="K19" s="17"/>
      <c r="L19" s="17"/>
      <c r="M19" s="17"/>
      <c r="N19" s="12"/>
      <c r="O19" s="31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</row>
    <row r="20" spans="1:38" s="10" customFormat="1" ht="24.75" customHeight="1">
      <c r="A20" s="47" t="s">
        <v>15</v>
      </c>
      <c r="B20" s="47"/>
      <c r="C20" s="47"/>
      <c r="D20" s="41"/>
      <c r="E20" s="58">
        <v>69645600</v>
      </c>
      <c r="F20" s="18" t="s">
        <v>13</v>
      </c>
      <c r="G20" s="58">
        <f>ROUND(E20*0.24,2)</f>
        <v>16714944</v>
      </c>
      <c r="H20" s="11"/>
      <c r="I20" s="11"/>
      <c r="J20" s="12"/>
      <c r="K20" s="12"/>
      <c r="L20" s="12"/>
      <c r="M20" s="12"/>
      <c r="N20" s="12"/>
      <c r="O20" s="31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</row>
    <row r="21" spans="1:38" ht="25.5">
      <c r="A21" s="47" t="s">
        <v>30</v>
      </c>
      <c r="B21" s="47"/>
      <c r="C21" s="47"/>
      <c r="D21" s="41"/>
      <c r="E21" s="58">
        <v>5456590.2000000002</v>
      </c>
      <c r="F21" s="18" t="s">
        <v>31</v>
      </c>
      <c r="G21" s="58">
        <f>E21</f>
        <v>5456590.2000000002</v>
      </c>
      <c r="H21" s="11"/>
      <c r="I21" s="11"/>
      <c r="J21" s="12"/>
      <c r="K21" s="12"/>
      <c r="L21" s="12"/>
      <c r="M21" s="12"/>
    </row>
    <row r="22" spans="1:38" ht="25.5">
      <c r="A22" s="47" t="s">
        <v>32</v>
      </c>
      <c r="B22" s="47"/>
      <c r="C22" s="47"/>
      <c r="D22" s="41"/>
      <c r="E22" s="59">
        <v>-5379727.2000000002</v>
      </c>
      <c r="F22" s="18" t="s">
        <v>31</v>
      </c>
      <c r="G22" s="59">
        <f>E22</f>
        <v>-5379727.2000000002</v>
      </c>
      <c r="H22" s="11"/>
      <c r="I22" s="11"/>
      <c r="J22" s="12"/>
      <c r="K22" s="12"/>
      <c r="L22" s="12"/>
      <c r="M22" s="12"/>
    </row>
    <row r="23" spans="1:38" s="1" customFormat="1" ht="25.5">
      <c r="A23" s="47" t="s">
        <v>19</v>
      </c>
      <c r="B23" s="47"/>
      <c r="C23" s="47"/>
      <c r="D23" s="41"/>
      <c r="E23" s="58">
        <v>1327337</v>
      </c>
      <c r="F23" s="18" t="s">
        <v>13</v>
      </c>
      <c r="G23" s="58">
        <f>ROUND(E23*0.24,2)</f>
        <v>318560.88</v>
      </c>
      <c r="H23" s="23"/>
      <c r="I23" s="24"/>
      <c r="J23" s="23"/>
      <c r="O23" s="31"/>
    </row>
    <row r="24" spans="1:38" s="1" customFormat="1" ht="27" thickBot="1">
      <c r="A24" s="44" t="s">
        <v>11</v>
      </c>
      <c r="B24" s="44"/>
      <c r="C24" s="44"/>
      <c r="D24" s="19"/>
      <c r="E24" s="60">
        <f>SUM(E20:E23)</f>
        <v>71049800</v>
      </c>
      <c r="F24" s="20"/>
      <c r="G24" s="61">
        <f>SUM(G20:G23)</f>
        <v>17110367.879999999</v>
      </c>
      <c r="H24" s="23"/>
      <c r="I24" s="24"/>
      <c r="J24" s="23"/>
      <c r="O24" s="31"/>
    </row>
    <row r="25" spans="1:38" s="1" customFormat="1" ht="19.5" thickTop="1">
      <c r="A25" s="54"/>
      <c r="B25" s="54"/>
      <c r="C25" s="54"/>
      <c r="D25" s="25"/>
      <c r="E25" s="23"/>
      <c r="F25" s="24"/>
      <c r="G25" s="23"/>
      <c r="H25" s="23"/>
      <c r="I25" s="24"/>
      <c r="J25" s="23"/>
      <c r="O25" s="31"/>
    </row>
    <row r="26" spans="1:38" s="1" customFormat="1">
      <c r="A26" s="54"/>
      <c r="B26" s="54"/>
      <c r="C26" s="54"/>
      <c r="D26" s="22"/>
      <c r="E26" s="23"/>
      <c r="F26" s="24"/>
      <c r="G26" s="23"/>
      <c r="H26" s="23"/>
      <c r="I26" s="24"/>
      <c r="J26" s="23"/>
      <c r="O26" s="31"/>
    </row>
    <row r="27" spans="1:38">
      <c r="A27" s="21"/>
      <c r="B27" s="21"/>
      <c r="C27" s="21"/>
      <c r="D27" s="26"/>
      <c r="E27" s="26"/>
      <c r="F27" s="26"/>
      <c r="G27" s="26"/>
      <c r="H27" s="26"/>
      <c r="I27" s="26"/>
      <c r="J27" s="26"/>
    </row>
    <row r="28" spans="1:38">
      <c r="A28" s="21"/>
      <c r="B28" s="21"/>
      <c r="C28" s="21"/>
      <c r="D28" s="27"/>
      <c r="E28" s="27"/>
      <c r="F28" s="23"/>
      <c r="G28" s="23"/>
      <c r="H28" s="23"/>
      <c r="I28" s="24"/>
    </row>
    <row r="29" spans="1:38">
      <c r="D29" s="28"/>
      <c r="E29" s="28"/>
      <c r="F29" s="28"/>
      <c r="G29" s="28"/>
      <c r="I29" s="29"/>
    </row>
  </sheetData>
  <mergeCells count="23">
    <mergeCell ref="A22:C22"/>
    <mergeCell ref="A24:C24"/>
    <mergeCell ref="A25:C25"/>
    <mergeCell ref="A26:C26"/>
    <mergeCell ref="A23:C23"/>
    <mergeCell ref="M2:M3"/>
    <mergeCell ref="A16:K16"/>
    <mergeCell ref="L2:L3"/>
    <mergeCell ref="H2:H3"/>
    <mergeCell ref="I2:I3"/>
    <mergeCell ref="K2:K3"/>
    <mergeCell ref="C2:D2"/>
    <mergeCell ref="B1:L1"/>
    <mergeCell ref="A21:C21"/>
    <mergeCell ref="A19:C19"/>
    <mergeCell ref="A20:C20"/>
    <mergeCell ref="A2:A3"/>
    <mergeCell ref="B2:B3"/>
    <mergeCell ref="E2:E3"/>
    <mergeCell ref="F2:F3"/>
    <mergeCell ref="G2:G3"/>
    <mergeCell ref="J2:J3"/>
    <mergeCell ref="A17:M17"/>
  </mergeCells>
  <printOptions horizontalCentered="1"/>
  <pageMargins left="0.34" right="0.19" top="0.75" bottom="0.75" header="0.3" footer="0.3"/>
  <pageSetup scale="3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PORTAL SEFIN</vt:lpstr>
      <vt:lpstr>'PORTAL SEFIN'!Área_de_impresión</vt:lpstr>
    </vt:vector>
  </TitlesOfParts>
  <Company>ingresos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RECAUDACION</dc:creator>
  <cp:lastModifiedBy>Matula</cp:lastModifiedBy>
  <cp:lastPrinted>2019-10-21T20:23:31Z</cp:lastPrinted>
  <dcterms:created xsi:type="dcterms:W3CDTF">2008-01-30T14:54:54Z</dcterms:created>
  <dcterms:modified xsi:type="dcterms:W3CDTF">2019-10-21T20:24:49Z</dcterms:modified>
</cp:coreProperties>
</file>