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OCTUBRE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B16" i="1" l="1"/>
  <c r="M5" i="1" l="1"/>
  <c r="E29" i="1"/>
  <c r="G24" i="1" l="1"/>
  <c r="G23" i="1"/>
  <c r="G28" i="1" l="1"/>
  <c r="G27" i="1"/>
  <c r="G26" i="1"/>
  <c r="G25" i="1"/>
  <c r="G22" i="1"/>
  <c r="G21" i="1" l="1"/>
  <c r="M6" i="1"/>
  <c r="M7" i="1"/>
  <c r="G20" i="1"/>
  <c r="M9" i="1"/>
  <c r="M10" i="1"/>
  <c r="M11" i="1"/>
  <c r="M12" i="1"/>
  <c r="M13" i="1"/>
  <c r="M14" i="1"/>
  <c r="M15" i="1"/>
  <c r="M8" i="1"/>
  <c r="M16" i="1" l="1"/>
  <c r="G29" i="1"/>
</calcChain>
</file>

<file path=xl/sharedStrings.xml><?xml version="1.0" encoding="utf-8"?>
<sst xmlns="http://schemas.openxmlformats.org/spreadsheetml/2006/main" count="49" uniqueCount="36">
  <si>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</si>
  <si>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</si>
  <si>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</si>
  <si>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</si>
  <si>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</si>
  <si>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</si>
  <si>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</si>
  <si>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</si>
  <si>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</si>
  <si>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</si>
  <si>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</si>
  <si>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</si>
  <si>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</si>
  <si>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</si>
  <si>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</si>
  <si>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</si>
  <si>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</si>
  <si>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</si>
  <si>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</si>
  <si>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</si>
  <si>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</si>
  <si>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</si>
  <si>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</si>
  <si>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</si>
  <si>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</si>
  <si>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</si>
  <si>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</si>
  <si>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</si>
  <si>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</si>
  <si>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</si>
  <si>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</si>
  <si>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</si>
  <si>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</si>
  <si>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SEGUNDO AJUSTE CUATRIMESTRAL 2020</t>
  </si>
  <si>
    <t>OCTUBRE 2020</t>
  </si>
  <si>
    <t>PARTICIPACIONES A MUNICIPIOS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</si>
</sst>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5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</cellStyleXfs>
  <cellXfs count="64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2" fillId="2" borderId="0" xfId="3" applyFont="1" applyFill="1" applyBorder="1"/>
    <xf numFmtId="0" fontId="14" fillId="2" borderId="0" xfId="4" applyFont="1" applyFill="1" applyBorder="1" applyAlignment="1">
      <alignment vertical="center" wrapText="1"/>
    </xf>
    <xf numFmtId="3" fontId="23" fillId="6" borderId="3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</cellXfs>
  <cellStyles count="15">
    <cellStyle name="Millares" xfId="1" builtinId="3"/>
    <cellStyle name="Millares 2" xfId="8"/>
    <cellStyle name="Millares 2 2" xfId="10"/>
    <cellStyle name="Moneda" xfId="2" builtinId="4"/>
    <cellStyle name="Moneda 2" xfId="5"/>
    <cellStyle name="Moneda 2 2" xfId="7"/>
    <cellStyle name="Moneda 2 2 2" xfId="11"/>
    <cellStyle name="Normal" xfId="0" builtinId="0"/>
    <cellStyle name="Normal 12 2" xfId="3"/>
    <cellStyle name="Normal 2" xfId="4"/>
    <cellStyle name="Normal 2 2" xfId="9"/>
    <cellStyle name="Normal 2 3" xfId="14"/>
    <cellStyle name="Porcentaje 2" xfId="13"/>
    <cellStyle name="Porcentual 3" xfId="6"/>
    <cellStyle name="Porcentu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19</xdr:row>
      <xdr:rowOff>287547</xdr:rowOff>
    </xdr:from>
    <xdr:to>
      <xdr:col>6</xdr:col>
      <xdr:colOff>1651197</xdr:colOff>
      <xdr:row>20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5"/>
  <sheetViews>
    <sheetView tabSelected="1" zoomScale="50" zoomScaleNormal="50" workbookViewId="0">
      <selection activeCell="A2" sqref="A2:M2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39" ht="58.5" customHeight="1" thickBot="1">
      <c r="A2" s="58" t="s">
        <v>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3"/>
    </row>
    <row r="3" spans="1:39" s="5" customFormat="1" ht="56.25" customHeight="1" thickBot="1">
      <c r="A3" s="59" t="s">
        <v>0</v>
      </c>
      <c r="B3" s="59" t="s">
        <v>1</v>
      </c>
      <c r="C3" s="59" t="s">
        <v>2</v>
      </c>
      <c r="D3" s="59"/>
      <c r="E3" s="59" t="s">
        <v>3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  <c r="K3" s="59" t="s">
        <v>9</v>
      </c>
      <c r="L3" s="60" t="s">
        <v>10</v>
      </c>
      <c r="M3" s="62" t="s">
        <v>11</v>
      </c>
      <c r="N3" s="4"/>
    </row>
    <row r="4" spans="1:39" s="5" customFormat="1" ht="66.75" customHeight="1" thickBot="1">
      <c r="A4" s="59"/>
      <c r="B4" s="59"/>
      <c r="C4" s="6">
        <v>0.7</v>
      </c>
      <c r="D4" s="6">
        <v>0.3</v>
      </c>
      <c r="E4" s="59"/>
      <c r="F4" s="59"/>
      <c r="G4" s="59"/>
      <c r="H4" s="59"/>
      <c r="I4" s="59"/>
      <c r="J4" s="59"/>
      <c r="K4" s="59"/>
      <c r="L4" s="61"/>
      <c r="M4" s="62"/>
      <c r="N4" s="4"/>
    </row>
    <row r="5" spans="1:39" ht="29.25" customHeight="1" thickBot="1">
      <c r="A5" s="7" t="s">
        <v>12</v>
      </c>
      <c r="B5" s="41">
        <v>1621.31</v>
      </c>
      <c r="C5" s="41">
        <v>3723.73</v>
      </c>
      <c r="D5" s="41">
        <v>-1432.57</v>
      </c>
      <c r="E5" s="8">
        <v>0</v>
      </c>
      <c r="F5" s="8">
        <v>0</v>
      </c>
      <c r="G5" s="41">
        <v>15961.3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45">
        <f>SUM(B5:L5)</f>
        <v>19873.77</v>
      </c>
      <c r="N5" s="9">
        <v>7325624.5840751091</v>
      </c>
      <c r="Q5" s="10"/>
      <c r="R5" s="11"/>
    </row>
    <row r="6" spans="1:39" ht="29.25" customHeight="1" thickBot="1">
      <c r="A6" s="12" t="s">
        <v>13</v>
      </c>
      <c r="B6" s="42">
        <v>13259.24</v>
      </c>
      <c r="C6" s="42">
        <v>9055.32</v>
      </c>
      <c r="D6" s="42">
        <v>-1836.61</v>
      </c>
      <c r="E6" s="13">
        <v>0</v>
      </c>
      <c r="F6" s="13">
        <v>0</v>
      </c>
      <c r="G6" s="42">
        <v>21948.77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46">
        <f t="shared" ref="M6:M15" si="0">SUM(B6:L6)</f>
        <v>42426.720000000001</v>
      </c>
      <c r="N6" s="9">
        <v>10087148.153269671</v>
      </c>
      <c r="Q6" s="10"/>
      <c r="R6" s="11"/>
    </row>
    <row r="7" spans="1:39" ht="29.25" customHeight="1" thickBot="1">
      <c r="A7" s="7" t="s">
        <v>14</v>
      </c>
      <c r="B7" s="41">
        <v>145344.43</v>
      </c>
      <c r="C7" s="41">
        <v>69198.28</v>
      </c>
      <c r="D7" s="41">
        <v>-9202.25</v>
      </c>
      <c r="E7" s="8">
        <v>0</v>
      </c>
      <c r="F7" s="8">
        <v>0</v>
      </c>
      <c r="G7" s="41">
        <v>88036.81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45">
        <f t="shared" si="0"/>
        <v>293377.27</v>
      </c>
      <c r="N7" s="9">
        <v>38195681.677823335</v>
      </c>
      <c r="Q7" s="10"/>
      <c r="R7" s="11"/>
    </row>
    <row r="8" spans="1:39" ht="29.25" customHeight="1" thickBot="1">
      <c r="A8" s="12" t="s">
        <v>15</v>
      </c>
      <c r="B8" s="42">
        <v>7671.68</v>
      </c>
      <c r="C8" s="42">
        <v>6811.34</v>
      </c>
      <c r="D8" s="42">
        <v>-1341.79</v>
      </c>
      <c r="E8" s="13">
        <v>0</v>
      </c>
      <c r="F8" s="13">
        <v>0</v>
      </c>
      <c r="G8" s="42">
        <v>20676.599999999999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46">
        <f t="shared" si="0"/>
        <v>33817.83</v>
      </c>
      <c r="N8" s="9">
        <v>9452981.5911252405</v>
      </c>
      <c r="Q8" s="10"/>
      <c r="R8" s="11"/>
    </row>
    <row r="9" spans="1:39" ht="29.25" customHeight="1" thickBot="1">
      <c r="A9" s="7" t="s">
        <v>16</v>
      </c>
      <c r="B9" s="41">
        <v>128094.27</v>
      </c>
      <c r="C9" s="41">
        <v>61872.02</v>
      </c>
      <c r="D9" s="41">
        <v>-8305.83</v>
      </c>
      <c r="E9" s="8">
        <v>0</v>
      </c>
      <c r="F9" s="8">
        <v>0</v>
      </c>
      <c r="G9" s="41">
        <v>82086.81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45">
        <f t="shared" si="0"/>
        <v>263747.27</v>
      </c>
      <c r="N9" s="9">
        <v>46218312.012863129</v>
      </c>
      <c r="Q9" s="10"/>
      <c r="R9" s="11"/>
    </row>
    <row r="10" spans="1:39" ht="29.25" customHeight="1" thickBot="1">
      <c r="A10" s="12" t="s">
        <v>17</v>
      </c>
      <c r="B10" s="42">
        <v>21221.050000000003</v>
      </c>
      <c r="C10" s="42">
        <v>14033.66</v>
      </c>
      <c r="D10" s="42">
        <v>-2326.56</v>
      </c>
      <c r="E10" s="13">
        <v>0</v>
      </c>
      <c r="F10" s="13">
        <v>0</v>
      </c>
      <c r="G10" s="42">
        <v>32798.559999999998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46">
        <f t="shared" si="0"/>
        <v>65726.710000000006</v>
      </c>
      <c r="N10" s="9">
        <v>14290485.743763685</v>
      </c>
      <c r="Q10" s="10"/>
      <c r="R10" s="11"/>
    </row>
    <row r="11" spans="1:39" ht="29.25" customHeight="1" thickBot="1">
      <c r="A11" s="7" t="s">
        <v>18</v>
      </c>
      <c r="B11" s="41">
        <v>12641.33</v>
      </c>
      <c r="C11" s="41">
        <v>9412.32</v>
      </c>
      <c r="D11" s="41">
        <v>-1719.9</v>
      </c>
      <c r="E11" s="8">
        <v>0</v>
      </c>
      <c r="F11" s="8">
        <v>0</v>
      </c>
      <c r="G11" s="41">
        <v>24879.03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45">
        <f t="shared" si="0"/>
        <v>45212.78</v>
      </c>
      <c r="N11" s="9">
        <v>10532812.624183219</v>
      </c>
      <c r="Q11" s="10"/>
      <c r="R11" s="11"/>
    </row>
    <row r="12" spans="1:39" ht="29.25" customHeight="1" thickBot="1">
      <c r="A12" s="12" t="s">
        <v>19</v>
      </c>
      <c r="B12" s="42">
        <v>6953.21</v>
      </c>
      <c r="C12" s="42">
        <v>5547.42</v>
      </c>
      <c r="D12" s="42">
        <v>-1026.0899999999999</v>
      </c>
      <c r="E12" s="13">
        <v>0</v>
      </c>
      <c r="F12" s="13">
        <v>0</v>
      </c>
      <c r="G12" s="42">
        <v>15563.32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6">
        <f t="shared" si="0"/>
        <v>27037.86</v>
      </c>
      <c r="N12" s="9">
        <v>6514633.5508965496</v>
      </c>
      <c r="Q12" s="10"/>
      <c r="R12" s="11"/>
    </row>
    <row r="13" spans="1:39" ht="29.25" customHeight="1" thickBot="1">
      <c r="A13" s="7" t="s">
        <v>20</v>
      </c>
      <c r="B13" s="41">
        <v>5426.43</v>
      </c>
      <c r="C13" s="41">
        <v>5729.64</v>
      </c>
      <c r="D13" s="41">
        <v>-1267.22</v>
      </c>
      <c r="E13" s="8">
        <v>0</v>
      </c>
      <c r="F13" s="8">
        <v>0</v>
      </c>
      <c r="G13" s="41">
        <v>19252.02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45">
        <f t="shared" si="0"/>
        <v>29140.870000000003</v>
      </c>
      <c r="N13" s="9">
        <v>8058342.1908190576</v>
      </c>
      <c r="Q13" s="10"/>
      <c r="R13" s="11"/>
    </row>
    <row r="14" spans="1:39" ht="29.25" customHeight="1" thickBot="1">
      <c r="A14" s="12" t="s">
        <v>21</v>
      </c>
      <c r="B14" s="42">
        <v>-11530.3</v>
      </c>
      <c r="C14" s="42">
        <v>-436.7</v>
      </c>
      <c r="D14" s="42">
        <v>-265.95999999999998</v>
      </c>
      <c r="E14" s="13">
        <v>0</v>
      </c>
      <c r="F14" s="13">
        <v>0</v>
      </c>
      <c r="G14" s="42">
        <v>18656.93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46">
        <f t="shared" si="0"/>
        <v>6423.9700000000012</v>
      </c>
      <c r="N14" s="9">
        <v>7138102.7492167363</v>
      </c>
      <c r="Q14" s="10"/>
      <c r="R14" s="11"/>
    </row>
    <row r="15" spans="1:39" ht="29.25" customHeight="1" thickBot="1">
      <c r="A15" s="7" t="s">
        <v>22</v>
      </c>
      <c r="B15" s="41">
        <v>-5677.37</v>
      </c>
      <c r="C15" s="41">
        <v>588.38</v>
      </c>
      <c r="D15" s="41">
        <v>-377.06</v>
      </c>
      <c r="E15" s="8">
        <v>0</v>
      </c>
      <c r="F15" s="8">
        <v>0</v>
      </c>
      <c r="G15" s="41">
        <v>13263.25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5">
        <f t="shared" si="0"/>
        <v>7797.2</v>
      </c>
      <c r="N15" s="9">
        <v>5572340.8719642879</v>
      </c>
      <c r="Q15" s="10"/>
      <c r="R15" s="11"/>
    </row>
    <row r="16" spans="1:39" s="19" customFormat="1" ht="42.75" customHeight="1" thickBot="1">
      <c r="A16" s="14" t="s">
        <v>23</v>
      </c>
      <c r="B16" s="15">
        <f t="shared" ref="B16:M16" si="1">SUM(B5:B15)</f>
        <v>325025.28000000003</v>
      </c>
      <c r="C16" s="15">
        <f t="shared" si="1"/>
        <v>185535.41000000003</v>
      </c>
      <c r="D16" s="51">
        <f t="shared" si="1"/>
        <v>-29101.840000000007</v>
      </c>
      <c r="E16" s="15">
        <f t="shared" si="1"/>
        <v>0</v>
      </c>
      <c r="F16" s="15">
        <f t="shared" si="1"/>
        <v>0</v>
      </c>
      <c r="G16" s="15">
        <f t="shared" si="1"/>
        <v>353123.4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834582.25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>
      <c r="A17" s="63" t="s">
        <v>24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20"/>
    </row>
    <row r="18" spans="1:39" s="21" customFormat="1" ht="18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s="29" customFormat="1" ht="33" customHeight="1">
      <c r="A19" s="55" t="s">
        <v>34</v>
      </c>
      <c r="B19" s="56"/>
      <c r="C19" s="56"/>
      <c r="D19" s="24"/>
      <c r="E19" s="25" t="s">
        <v>25</v>
      </c>
      <c r="F19" s="26"/>
      <c r="G19" s="25" t="s">
        <v>26</v>
      </c>
      <c r="H19" s="27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s="21" customFormat="1" ht="24.75" customHeight="1">
      <c r="A20" s="53" t="s">
        <v>27</v>
      </c>
      <c r="B20" s="53"/>
      <c r="C20" s="53"/>
      <c r="D20" s="30"/>
      <c r="E20" s="47">
        <v>1354272</v>
      </c>
      <c r="F20" s="43" t="s">
        <v>28</v>
      </c>
      <c r="G20" s="47">
        <f>E20*0.24</f>
        <v>325025.27999999997</v>
      </c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39" s="21" customFormat="1" ht="24.75" customHeight="1">
      <c r="A21" s="53" t="s">
        <v>29</v>
      </c>
      <c r="B21" s="53"/>
      <c r="C21" s="53"/>
      <c r="D21" s="30"/>
      <c r="E21" s="47">
        <v>185535.41</v>
      </c>
      <c r="F21" s="43" t="s">
        <v>32</v>
      </c>
      <c r="G21" s="47">
        <f>E21*100%</f>
        <v>185535.41</v>
      </c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s="21" customFormat="1" ht="24.75" customHeight="1">
      <c r="A22" s="53" t="s">
        <v>30</v>
      </c>
      <c r="B22" s="53"/>
      <c r="C22" s="53"/>
      <c r="D22" s="30"/>
      <c r="E22" s="47">
        <v>-29101.84</v>
      </c>
      <c r="F22" s="43" t="s">
        <v>32</v>
      </c>
      <c r="G22" s="47">
        <f>E22*100%</f>
        <v>-29101.84</v>
      </c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s="21" customFormat="1" ht="24.75" hidden="1" customHeight="1">
      <c r="A23" s="53" t="s">
        <v>3</v>
      </c>
      <c r="B23" s="53"/>
      <c r="C23" s="53"/>
      <c r="D23" s="30"/>
      <c r="E23" s="47"/>
      <c r="F23" s="43" t="s">
        <v>31</v>
      </c>
      <c r="G23" s="47">
        <f>E23*0.2</f>
        <v>0</v>
      </c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21" customFormat="1" ht="27.75" hidden="1" customHeight="1">
      <c r="A24" s="53" t="s">
        <v>4</v>
      </c>
      <c r="B24" s="53"/>
      <c r="C24" s="53"/>
      <c r="D24" s="30"/>
      <c r="E24" s="47"/>
      <c r="F24" s="43" t="s">
        <v>31</v>
      </c>
      <c r="G24" s="47">
        <f t="shared" ref="G24:G25" si="2">E24*0.2</f>
        <v>0</v>
      </c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s="21" customFormat="1" ht="24" customHeight="1">
      <c r="A25" s="53" t="s">
        <v>5</v>
      </c>
      <c r="B25" s="53"/>
      <c r="C25" s="53"/>
      <c r="D25" s="30"/>
      <c r="E25" s="47">
        <v>1765617</v>
      </c>
      <c r="F25" s="43" t="s">
        <v>31</v>
      </c>
      <c r="G25" s="47">
        <f t="shared" si="2"/>
        <v>353123.4</v>
      </c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s="21" customFormat="1" ht="47.25" hidden="1" customHeight="1">
      <c r="A26" s="53" t="s">
        <v>7</v>
      </c>
      <c r="B26" s="53"/>
      <c r="C26" s="53"/>
      <c r="D26" s="30"/>
      <c r="E26" s="47">
        <v>0</v>
      </c>
      <c r="F26" s="43" t="s">
        <v>31</v>
      </c>
      <c r="G26" s="47">
        <f>E26*0.2</f>
        <v>0</v>
      </c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s="21" customFormat="1" ht="45.75" hidden="1" customHeight="1">
      <c r="A27" s="53" t="s">
        <v>8</v>
      </c>
      <c r="B27" s="53"/>
      <c r="C27" s="53"/>
      <c r="D27" s="30"/>
      <c r="E27" s="47">
        <v>0</v>
      </c>
      <c r="F27" s="43" t="s">
        <v>31</v>
      </c>
      <c r="G27" s="47">
        <f>E27*0.2</f>
        <v>0</v>
      </c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s="21" customFormat="1" ht="32.25" hidden="1" customHeight="1">
      <c r="A28" s="53" t="s">
        <v>9</v>
      </c>
      <c r="B28" s="53"/>
      <c r="C28" s="53"/>
      <c r="D28" s="30"/>
      <c r="E28" s="47">
        <v>0</v>
      </c>
      <c r="F28" s="43" t="s">
        <v>28</v>
      </c>
      <c r="G28" s="47">
        <f>E28*0.24</f>
        <v>0</v>
      </c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s="21" customFormat="1" ht="29.25" customHeight="1" thickBot="1">
      <c r="A29" s="54" t="s">
        <v>23</v>
      </c>
      <c r="B29" s="54"/>
      <c r="C29" s="54"/>
      <c r="D29" s="31"/>
      <c r="E29" s="48">
        <f>SUM(E20:E28)</f>
        <v>3276322.57</v>
      </c>
      <c r="F29" s="44"/>
      <c r="G29" s="48">
        <f>SUM(G20:G28)</f>
        <v>834582.25</v>
      </c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s="21" customFormat="1" ht="18.75" thickTop="1">
      <c r="A30" s="22"/>
      <c r="B30" s="22"/>
      <c r="C30" s="22"/>
      <c r="D30" s="22"/>
      <c r="E30" s="22"/>
      <c r="F30" s="22"/>
      <c r="G30" s="22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ht="31.5" customHeight="1">
      <c r="A31" s="49"/>
      <c r="B31" s="32"/>
      <c r="C31" s="32"/>
      <c r="D31" s="32"/>
      <c r="E31" s="32"/>
      <c r="F31" s="32"/>
      <c r="G31" s="32"/>
      <c r="H31" s="32"/>
      <c r="I31" s="32"/>
    </row>
    <row r="32" spans="1:39">
      <c r="A32" s="32"/>
      <c r="B32" s="32"/>
      <c r="C32" s="32"/>
      <c r="D32" s="32"/>
      <c r="E32" s="32"/>
      <c r="F32" s="32"/>
      <c r="G32" s="32"/>
      <c r="H32" s="32"/>
      <c r="I32" s="32"/>
    </row>
    <row r="33" spans="1:10" ht="18">
      <c r="A33" s="52"/>
      <c r="B33" s="52"/>
      <c r="C33" s="52"/>
      <c r="D33" s="33"/>
      <c r="E33" s="34"/>
      <c r="F33" s="35"/>
      <c r="G33" s="34"/>
      <c r="H33" s="34"/>
      <c r="I33" s="35"/>
      <c r="J33" s="34"/>
    </row>
    <row r="34" spans="1:10" ht="18">
      <c r="A34" s="52"/>
      <c r="B34" s="52"/>
      <c r="C34" s="52"/>
      <c r="D34" s="33"/>
      <c r="E34" s="34"/>
      <c r="F34" s="35"/>
      <c r="G34" s="34"/>
      <c r="H34" s="34"/>
      <c r="I34" s="35"/>
      <c r="J34" s="34"/>
    </row>
    <row r="35" spans="1:10" s="1" customFormat="1" ht="18">
      <c r="A35" s="52"/>
      <c r="B35" s="52"/>
      <c r="C35" s="52"/>
      <c r="D35" s="33"/>
      <c r="E35" s="34"/>
      <c r="F35" s="35"/>
      <c r="G35" s="34"/>
      <c r="H35" s="34"/>
      <c r="I35" s="35"/>
      <c r="J35" s="34"/>
    </row>
    <row r="36" spans="1:10" s="1" customFormat="1" ht="18">
      <c r="A36" s="52"/>
      <c r="B36" s="52"/>
      <c r="C36" s="52"/>
      <c r="D36" s="33"/>
      <c r="E36" s="34"/>
      <c r="F36" s="35"/>
      <c r="G36" s="34"/>
      <c r="H36" s="34"/>
      <c r="I36" s="35"/>
      <c r="J36" s="34"/>
    </row>
    <row r="37" spans="1:10" s="1" customFormat="1" ht="18">
      <c r="A37" s="52"/>
      <c r="B37" s="52"/>
      <c r="C37" s="52"/>
      <c r="D37" s="33"/>
      <c r="E37" s="34"/>
      <c r="F37" s="35"/>
      <c r="G37" s="34"/>
      <c r="H37" s="34"/>
      <c r="I37" s="35"/>
      <c r="J37" s="34"/>
    </row>
    <row r="38" spans="1:10" s="1" customFormat="1" ht="18">
      <c r="A38" s="52"/>
      <c r="B38" s="52"/>
      <c r="C38" s="52"/>
      <c r="D38" s="33"/>
      <c r="E38" s="34"/>
      <c r="F38" s="35"/>
      <c r="G38" s="34"/>
      <c r="H38" s="34"/>
      <c r="I38" s="35"/>
      <c r="J38" s="34"/>
    </row>
    <row r="39" spans="1:10" s="1" customFormat="1" ht="18">
      <c r="A39" s="52"/>
      <c r="B39" s="52"/>
      <c r="C39" s="52"/>
      <c r="D39" s="33"/>
      <c r="E39" s="34"/>
      <c r="F39" s="35"/>
      <c r="G39" s="34"/>
      <c r="H39" s="34"/>
      <c r="I39" s="35"/>
      <c r="J39" s="34"/>
    </row>
    <row r="40" spans="1:10" s="1" customFormat="1" ht="18">
      <c r="A40" s="52"/>
      <c r="B40" s="52"/>
      <c r="C40" s="52"/>
      <c r="D40" s="33"/>
      <c r="E40" s="34"/>
      <c r="F40" s="35"/>
      <c r="G40" s="34"/>
      <c r="H40" s="34"/>
      <c r="I40" s="35"/>
      <c r="J40" s="34"/>
    </row>
    <row r="41" spans="1:10" s="1" customFormat="1" ht="18">
      <c r="A41" s="52"/>
      <c r="B41" s="52"/>
      <c r="C41" s="52"/>
      <c r="D41" s="36"/>
      <c r="E41" s="34"/>
      <c r="F41" s="35"/>
      <c r="G41" s="34"/>
      <c r="H41" s="34"/>
      <c r="I41" s="35"/>
      <c r="J41" s="34"/>
    </row>
    <row r="42" spans="1:10" s="1" customFormat="1" ht="18">
      <c r="A42" s="52"/>
      <c r="B42" s="52"/>
      <c r="C42" s="52"/>
      <c r="D42" s="33"/>
      <c r="E42" s="34"/>
      <c r="F42" s="35"/>
      <c r="G42" s="34"/>
      <c r="H42" s="34"/>
      <c r="I42" s="35"/>
      <c r="J42" s="34"/>
    </row>
    <row r="43" spans="1:10" s="1" customFormat="1" ht="18">
      <c r="A43" s="32"/>
      <c r="B43" s="32"/>
      <c r="C43" s="32"/>
      <c r="D43" s="37"/>
      <c r="E43" s="37"/>
      <c r="F43" s="37"/>
      <c r="G43" s="37"/>
      <c r="H43" s="37"/>
      <c r="I43" s="37"/>
      <c r="J43" s="37"/>
    </row>
    <row r="44" spans="1:10" s="1" customFormat="1" ht="15.75">
      <c r="A44" s="32"/>
      <c r="B44" s="32"/>
      <c r="C44" s="32"/>
      <c r="D44" s="38"/>
      <c r="E44" s="38"/>
      <c r="F44" s="34"/>
      <c r="G44" s="34"/>
      <c r="H44" s="34"/>
      <c r="I44" s="35"/>
    </row>
    <row r="45" spans="1:10" ht="15.75">
      <c r="D45" s="39"/>
      <c r="E45" s="39"/>
      <c r="F45" s="39"/>
      <c r="G45" s="39"/>
      <c r="I45" s="40"/>
    </row>
  </sheetData>
  <mergeCells count="36"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  <mergeCell ref="A25:C25"/>
    <mergeCell ref="A26:C26"/>
    <mergeCell ref="A27:C27"/>
    <mergeCell ref="A24:C24"/>
    <mergeCell ref="A29:C29"/>
    <mergeCell ref="A42:C42"/>
    <mergeCell ref="A34:C34"/>
    <mergeCell ref="A35:C35"/>
    <mergeCell ref="A36:C36"/>
    <mergeCell ref="A37:C37"/>
    <mergeCell ref="A38:C38"/>
    <mergeCell ref="A39:C39"/>
    <mergeCell ref="A28:C28"/>
    <mergeCell ref="A40:C40"/>
    <mergeCell ref="A41:C41"/>
    <mergeCell ref="A33:C33"/>
    <mergeCell ref="A20:C20"/>
    <mergeCell ref="A21:C21"/>
    <mergeCell ref="A22:C22"/>
    <mergeCell ref="A23:C23"/>
  </mergeCells>
  <printOptions horizontalCentered="1"/>
  <pageMargins left="0.7" right="0.7" top="0.75" bottom="0.75" header="0.3" footer="0.3"/>
  <pageSetup scale="35" orientation="landscape" r:id="rId1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2020-07-01T18:47:50Z</cp:lastPrinted>
  <dcterms:created xsi:type="dcterms:W3CDTF">2017-11-07T22:41:21Z</dcterms:created>
  <dcterms:modified xsi:type="dcterms:W3CDTF">2020-11-04T04:42:52Z</dcterms:modified>
</cp:coreProperties>
</file>