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.Valdez\Desktop\CALCULO DE PARTICIPACIONES 2020\FEIFEF\EJERCICIO FISCAL 2020\"/>
    </mc:Choice>
  </mc:AlternateContent>
  <bookViews>
    <workbookView xWindow="0" yWindow="0" windowWidth="20490" windowHeight="7620" tabRatio="865"/>
  </bookViews>
  <sheets>
    <sheet name="PORTAL SEFIN" sheetId="33" r:id="rId1"/>
  </sheets>
  <definedNames>
    <definedName name="_xlnm.Print_Area" localSheetId="0">'PORTAL SEFIN'!$A$1:$M$23</definedName>
  </definedNames>
  <calcPr calcId="162913"/>
</workbook>
</file>

<file path=xl/calcChain.xml><?xml version="1.0" encoding="utf-8"?>
<calcChain xmlns="http://schemas.openxmlformats.org/spreadsheetml/2006/main">
  <c r="H15" i="33" l="1"/>
  <c r="G22" i="33" l="1"/>
  <c r="G20" i="33"/>
  <c r="L15" i="33" l="1"/>
  <c r="K15" i="33"/>
  <c r="J15" i="33"/>
  <c r="I15" i="33"/>
  <c r="G15" i="33"/>
  <c r="F15" i="33"/>
  <c r="E15" i="33"/>
  <c r="D15" i="33"/>
  <c r="C15" i="33"/>
  <c r="B15" i="33"/>
  <c r="M14" i="33"/>
  <c r="M13" i="33"/>
  <c r="M12" i="33"/>
  <c r="M11" i="33"/>
  <c r="M10" i="33"/>
  <c r="M9" i="33"/>
  <c r="M8" i="33"/>
  <c r="M7" i="33"/>
  <c r="M6" i="33"/>
  <c r="M5" i="33"/>
  <c r="M4" i="33"/>
  <c r="M15" i="33" l="1"/>
  <c r="E23" i="33" l="1"/>
  <c r="G21" i="33"/>
  <c r="G23" i="33" s="1"/>
</calcChain>
</file>

<file path=xl/sharedStrings.xml><?xml version="1.0" encoding="utf-8"?>
<sst xmlns="http://schemas.openxmlformats.org/spreadsheetml/2006/main" count="36" uniqueCount="34">
  <si>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</si>
  <si>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</si>
  <si>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</si>
  <si>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</si>
  <si>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</si>
  <si>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</si>
  <si>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</si>
  <si>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</si>
  <si>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</si>
  <si>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</si>
  <si>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</si>
  <si>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</si>
  <si>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</si>
  <si>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</si>
  <si>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ESTADO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</si>
  <si>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</si>
  <si>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</si>
  <si>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</si>
  <si>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</si>
  <si>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</si>
  <si>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</si>
  <si>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</si>
  <si>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</si>
  <si>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</si>
  <si>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* Ingresos causados en ejercicios fiscales anteriores al ejercicio 2010.</t>
  </si>
  <si>
    <t>Nombre 
del 
Municipio</t>
  </si>
  <si>
    <t>Fondo General de 
Participaciones</t>
  </si>
  <si>
    <t>Fondo ISR</t>
  </si>
  <si>
    <t>Fondo General de Participaciones</t>
  </si>
  <si>
    <t>Fondo de Fomento Municipal (BASE 2013+70%)</t>
  </si>
  <si>
    <t xml:space="preserve">X 100%= </t>
  </si>
  <si>
    <t>Fondo de Fomento Municipal (30%)</t>
  </si>
  <si>
    <t>FONDO DE ESTABILIZACIÓN DE LOS INGRESOS DE LAS ENTIDADES FEDERATIVAS CORRESPONDIENTE AL MES DE AGOSTO 2020</t>
  </si>
  <si>
    <t>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</si>
</sst>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_-&quot;$&quot;* #,##0_-;\-&quot;$&quot;* #,##0_-;_-&quot;$&quot;* &quot;-&quot;??_-;_-@_-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2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0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3" fontId="19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0" fontId="36" fillId="2" borderId="0" xfId="47" applyFont="1" applyFill="1"/>
    <xf numFmtId="3" fontId="36" fillId="2" borderId="0" xfId="47" applyNumberFormat="1" applyFont="1" applyFill="1"/>
    <xf numFmtId="9" fontId="24" fillId="6" borderId="2" xfId="1" applyNumberFormat="1" applyFont="1" applyFill="1" applyBorder="1" applyAlignment="1">
      <alignment horizontal="center" vertical="center" wrapText="1"/>
    </xf>
    <xf numFmtId="3" fontId="37" fillId="2" borderId="2" xfId="1" applyNumberFormat="1" applyFont="1" applyFill="1" applyBorder="1" applyAlignment="1">
      <alignment horizontal="right" vertical="center"/>
    </xf>
    <xf numFmtId="3" fontId="29" fillId="2" borderId="2" xfId="1" applyNumberFormat="1" applyFont="1" applyFill="1" applyBorder="1" applyAlignment="1">
      <alignment horizontal="right" vertical="center"/>
    </xf>
    <xf numFmtId="3" fontId="37" fillId="3" borderId="2" xfId="1" applyNumberFormat="1" applyFont="1" applyFill="1" applyBorder="1" applyAlignment="1">
      <alignment horizontal="right" vertical="center"/>
    </xf>
    <xf numFmtId="3" fontId="29" fillId="3" borderId="2" xfId="1" applyNumberFormat="1" applyFont="1" applyFill="1" applyBorder="1" applyAlignment="1">
      <alignment horizontal="right" vertical="center"/>
    </xf>
    <xf numFmtId="3" fontId="29" fillId="5" borderId="2" xfId="1" applyNumberFormat="1" applyFont="1" applyFill="1" applyBorder="1" applyAlignment="1">
      <alignment horizontal="right" vertical="center"/>
    </xf>
    <xf numFmtId="0" fontId="28" fillId="2" borderId="0" xfId="1" applyFont="1" applyFill="1" applyBorder="1" applyAlignment="1">
      <alignment horizontal="left" vertical="center" wrapText="1"/>
    </xf>
    <xf numFmtId="0" fontId="30" fillId="0" borderId="0" xfId="47" applyFont="1"/>
    <xf numFmtId="0" fontId="18" fillId="2" borderId="3" xfId="47" applyFont="1" applyFill="1" applyBorder="1" applyAlignment="1">
      <alignment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167" fontId="37" fillId="2" borderId="0" xfId="8" applyNumberFormat="1" applyFont="1" applyFill="1" applyBorder="1" applyAlignment="1">
      <alignment vertical="center"/>
    </xf>
    <xf numFmtId="166" fontId="22" fillId="2" borderId="0" xfId="7" applyNumberFormat="1" applyFont="1" applyFill="1" applyBorder="1"/>
    <xf numFmtId="166" fontId="33" fillId="2" borderId="0" xfId="7" applyNumberFormat="1" applyFont="1" applyFill="1" applyBorder="1"/>
    <xf numFmtId="44" fontId="29" fillId="2" borderId="1" xfId="8" applyFont="1" applyFill="1" applyBorder="1" applyAlignment="1">
      <alignment vertical="center"/>
    </xf>
    <xf numFmtId="167" fontId="29" fillId="2" borderId="1" xfId="8" applyNumberFormat="1" applyFont="1" applyFill="1" applyBorder="1" applyAlignment="1">
      <alignment vertical="center"/>
    </xf>
    <xf numFmtId="0" fontId="18" fillId="2" borderId="3" xfId="47" applyFont="1" applyFill="1" applyBorder="1" applyAlignment="1">
      <alignment horizontal="center" vertical="center" wrapText="1"/>
    </xf>
    <xf numFmtId="0" fontId="31" fillId="2" borderId="0" xfId="1" applyFont="1" applyFill="1" applyBorder="1" applyAlignment="1" applyProtection="1">
      <alignment horizontal="left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24" fillId="6" borderId="2" xfId="1" applyFont="1" applyFill="1" applyBorder="1" applyAlignment="1">
      <alignment horizontal="center" vertical="center" wrapText="1"/>
    </xf>
    <xf numFmtId="0" fontId="28" fillId="2" borderId="0" xfId="1" applyFont="1" applyFill="1" applyBorder="1" applyAlignment="1">
      <alignment horizontal="left" vertical="center" wrapText="1"/>
    </xf>
    <xf numFmtId="0" fontId="23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2" fillId="2" borderId="0" xfId="1" applyFont="1" applyFill="1" applyBorder="1" applyAlignment="1" applyProtection="1">
      <alignment horizontal="center" vertical="center" wrapText="1"/>
    </xf>
  </cellXfs>
  <cellStyles count="72">
    <cellStyle name="40% - Énfasis3 2" xfId="55"/>
    <cellStyle name="Euro" xfId="6"/>
    <cellStyle name="Euro 2" xfId="29"/>
    <cellStyle name="Millares" xfId="25" builtinId="3"/>
    <cellStyle name="Millares 2" xfId="7"/>
    <cellStyle name="Millares 2 2" xfId="30"/>
    <cellStyle name="Millares 2 2 2" xfId="61"/>
    <cellStyle name="Millares 2 3" xfId="64"/>
    <cellStyle name="Millares 3" xfId="27"/>
    <cellStyle name="Millares 3 2" xfId="49"/>
    <cellStyle name="Millares 3 3" xfId="66"/>
    <cellStyle name="Millares 4" xfId="31"/>
    <cellStyle name="Millares 4 2" xfId="70"/>
    <cellStyle name="Millares 5" xfId="48"/>
    <cellStyle name="Millares 6" xfId="51"/>
    <cellStyle name="Millares 7" xfId="60"/>
    <cellStyle name="Moneda 2" xfId="8"/>
    <cellStyle name="Moneda 2 2" xfId="17"/>
    <cellStyle name="Moneda 2 2 2" xfId="62"/>
    <cellStyle name="Moneda 2 3" xfId="68"/>
    <cellStyle name="Moneda 3" xfId="18"/>
    <cellStyle name="Moneda 3 2" xfId="71"/>
    <cellStyle name="Moneda 4" xfId="54"/>
    <cellStyle name="Normal" xfId="0" builtinId="0"/>
    <cellStyle name="Normal 10" xfId="32"/>
    <cellStyle name="Normal 11" xfId="33"/>
    <cellStyle name="Normal 12" xfId="46"/>
    <cellStyle name="Normal 12 2" xfId="47"/>
    <cellStyle name="Normal 13" xfId="52"/>
    <cellStyle name="Normal 14" xfId="53"/>
    <cellStyle name="Normal 15" xfId="57"/>
    <cellStyle name="Normal 16" xfId="59"/>
    <cellStyle name="Normal 2" xfId="1"/>
    <cellStyle name="Normal 2 2" xfId="4"/>
    <cellStyle name="Normal 2 2 2" xfId="34"/>
    <cellStyle name="Normal 2 3" xfId="19"/>
    <cellStyle name="Normal 2 4" xfId="35"/>
    <cellStyle name="Normal 2 4 2" xfId="69"/>
    <cellStyle name="Normal 2 5" xfId="56"/>
    <cellStyle name="Normal 2 6" xfId="58"/>
    <cellStyle name="Normal 2 7" xfId="63"/>
    <cellStyle name="Normal 2_DESGLOCE DE FONDOS X MUNICIPIOS AGOSTO 2009" xfId="9"/>
    <cellStyle name="Normal 3" xfId="10"/>
    <cellStyle name="Normal 3 2" xfId="20"/>
    <cellStyle name="Normal 3 3" xfId="36"/>
    <cellStyle name="Normal 3 4" xfId="65"/>
    <cellStyle name="Normal 3_Ingresos Extraordinarios 2009" xfId="21"/>
    <cellStyle name="Normal 4" xfId="22"/>
    <cellStyle name="Normal 4 2" xfId="23"/>
    <cellStyle name="Normal 5" xfId="24"/>
    <cellStyle name="Normal 6" xfId="28"/>
    <cellStyle name="Normal 6 2" xfId="50"/>
    <cellStyle name="Normal 7" xfId="37"/>
    <cellStyle name="Normal 8" xfId="38"/>
    <cellStyle name="Normal 9" xfId="39"/>
    <cellStyle name="Porcentaje 2" xfId="26"/>
    <cellStyle name="Porcentaje 3" xfId="40"/>
    <cellStyle name="Porcentaje 3 2" xfId="67"/>
    <cellStyle name="Porcentaje 4" xfId="41"/>
    <cellStyle name="Porcentual 2" xfId="2"/>
    <cellStyle name="Porcentual 2 2" xfId="11"/>
    <cellStyle name="Porcentual 2 3" xfId="12"/>
    <cellStyle name="Porcentual 2 3 2" xfId="42"/>
    <cellStyle name="Porcentual 3" xfId="3"/>
    <cellStyle name="Porcentual 3 2" xfId="5"/>
    <cellStyle name="Porcentual 4" xfId="13"/>
    <cellStyle name="Porcentual 4 2" xfId="43"/>
    <cellStyle name="Porcentual 5" xfId="14"/>
    <cellStyle name="Porcentual 5 2" xfId="44"/>
    <cellStyle name="Porcentual 6" xfId="15"/>
    <cellStyle name="Porcentual 7" xfId="16"/>
    <cellStyle name="Porcentual 7 2" xfId="45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20</xdr:row>
      <xdr:rowOff>0</xdr:rowOff>
    </xdr:from>
    <xdr:to>
      <xdr:col>6</xdr:col>
      <xdr:colOff>732663</xdr:colOff>
      <xdr:row>20</xdr:row>
      <xdr:rowOff>35214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001000" y="13716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20</xdr:row>
      <xdr:rowOff>0</xdr:rowOff>
    </xdr:from>
    <xdr:to>
      <xdr:col>6</xdr:col>
      <xdr:colOff>732663</xdr:colOff>
      <xdr:row>20</xdr:row>
      <xdr:rowOff>35214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001000" y="1123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20</xdr:row>
      <xdr:rowOff>0</xdr:rowOff>
    </xdr:from>
    <xdr:to>
      <xdr:col>6</xdr:col>
      <xdr:colOff>723138</xdr:colOff>
      <xdr:row>20</xdr:row>
      <xdr:rowOff>35214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7991475" y="1104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20</xdr:row>
      <xdr:rowOff>0</xdr:rowOff>
    </xdr:from>
    <xdr:ext cx="246888" cy="35214"/>
    <xdr:sp macro="" textlink="">
      <xdr:nvSpPr>
        <xdr:cNvPr id="116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20</xdr:row>
      <xdr:rowOff>0</xdr:rowOff>
    </xdr:from>
    <xdr:ext cx="246888" cy="35214"/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20</xdr:row>
      <xdr:rowOff>0</xdr:rowOff>
    </xdr:from>
    <xdr:ext cx="246888" cy="35214"/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286750" y="4124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809625</xdr:colOff>
      <xdr:row>0</xdr:row>
      <xdr:rowOff>95252</xdr:rowOff>
    </xdr:from>
    <xdr:to>
      <xdr:col>0</xdr:col>
      <xdr:colOff>1809749</xdr:colOff>
      <xdr:row>0</xdr:row>
      <xdr:rowOff>1759898</xdr:rowOff>
    </xdr:to>
    <xdr:pic>
      <xdr:nvPicPr>
        <xdr:cNvPr id="87" name="Imagen 8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95252"/>
          <a:ext cx="1000124" cy="1664646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89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90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91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92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99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34542</xdr:rowOff>
    </xdr:to>
    <xdr:sp macro="" textlink="">
      <xdr:nvSpPr>
        <xdr:cNvPr id="101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02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08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09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10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11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12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18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19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21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22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23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24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25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6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7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8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29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130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1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132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133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4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5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6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37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38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39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0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1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2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3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4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5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146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147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148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50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51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52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53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54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55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56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57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158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159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160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1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2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3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4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5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6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67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68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69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70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71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20</xdr:row>
      <xdr:rowOff>0</xdr:rowOff>
    </xdr:from>
    <xdr:to>
      <xdr:col>6</xdr:col>
      <xdr:colOff>732663</xdr:colOff>
      <xdr:row>20</xdr:row>
      <xdr:rowOff>35214</xdr:rowOff>
    </xdr:to>
    <xdr:sp macro="" textlink="">
      <xdr:nvSpPr>
        <xdr:cNvPr id="172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2782550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20</xdr:row>
      <xdr:rowOff>0</xdr:rowOff>
    </xdr:from>
    <xdr:to>
      <xdr:col>6</xdr:col>
      <xdr:colOff>732663</xdr:colOff>
      <xdr:row>20</xdr:row>
      <xdr:rowOff>35214</xdr:rowOff>
    </xdr:to>
    <xdr:sp macro="" textlink="">
      <xdr:nvSpPr>
        <xdr:cNvPr id="173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782550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20</xdr:row>
      <xdr:rowOff>0</xdr:rowOff>
    </xdr:from>
    <xdr:to>
      <xdr:col>6</xdr:col>
      <xdr:colOff>723138</xdr:colOff>
      <xdr:row>20</xdr:row>
      <xdr:rowOff>35214</xdr:rowOff>
    </xdr:to>
    <xdr:sp macro="" textlink="">
      <xdr:nvSpPr>
        <xdr:cNvPr id="174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1277302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20</xdr:row>
      <xdr:rowOff>0</xdr:rowOff>
    </xdr:from>
    <xdr:ext cx="246888" cy="35214"/>
    <xdr:sp macro="" textlink="">
      <xdr:nvSpPr>
        <xdr:cNvPr id="175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782550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20</xdr:row>
      <xdr:rowOff>0</xdr:rowOff>
    </xdr:from>
    <xdr:ext cx="246888" cy="35214"/>
    <xdr:sp macro="" textlink="">
      <xdr:nvSpPr>
        <xdr:cNvPr id="176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782550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20</xdr:row>
      <xdr:rowOff>0</xdr:rowOff>
    </xdr:from>
    <xdr:ext cx="246888" cy="35214"/>
    <xdr:sp macro="" textlink="">
      <xdr:nvSpPr>
        <xdr:cNvPr id="177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6960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178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4743450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179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4743450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180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4743450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181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4743450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35220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35220</xdr:rowOff>
    </xdr:to>
    <xdr:sp macro="" textlink="">
      <xdr:nvSpPr>
        <xdr:cNvPr id="18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8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18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8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35212</xdr:rowOff>
    </xdr:to>
    <xdr:sp macro="" textlink="">
      <xdr:nvSpPr>
        <xdr:cNvPr id="18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34542</xdr:rowOff>
    </xdr:to>
    <xdr:sp macro="" textlink="">
      <xdr:nvSpPr>
        <xdr:cNvPr id="18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35212</xdr:rowOff>
    </xdr:to>
    <xdr:sp macro="" textlink="">
      <xdr:nvSpPr>
        <xdr:cNvPr id="19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9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9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193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94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35212</xdr:rowOff>
    </xdr:to>
    <xdr:sp macro="" textlink="">
      <xdr:nvSpPr>
        <xdr:cNvPr id="195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35212</xdr:rowOff>
    </xdr:to>
    <xdr:sp macro="" textlink="">
      <xdr:nvSpPr>
        <xdr:cNvPr id="196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97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198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99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00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35212</xdr:rowOff>
    </xdr:to>
    <xdr:sp macro="" textlink="">
      <xdr:nvSpPr>
        <xdr:cNvPr id="201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35212</xdr:rowOff>
    </xdr:to>
    <xdr:sp macro="" textlink="">
      <xdr:nvSpPr>
        <xdr:cNvPr id="202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03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04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05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06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07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34625</xdr:rowOff>
    </xdr:to>
    <xdr:sp macro="" textlink="">
      <xdr:nvSpPr>
        <xdr:cNvPr id="208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09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34625</xdr:rowOff>
    </xdr:to>
    <xdr:sp macro="" textlink="">
      <xdr:nvSpPr>
        <xdr:cNvPr id="210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34625</xdr:rowOff>
    </xdr:to>
    <xdr:sp macro="" textlink="">
      <xdr:nvSpPr>
        <xdr:cNvPr id="211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12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13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14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15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16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17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18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19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20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21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22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23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22</xdr:row>
      <xdr:rowOff>0</xdr:rowOff>
    </xdr:from>
    <xdr:ext cx="246888" cy="35218"/>
    <xdr:sp macro="" textlink="">
      <xdr:nvSpPr>
        <xdr:cNvPr id="224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8"/>
    <xdr:sp macro="" textlink="">
      <xdr:nvSpPr>
        <xdr:cNvPr id="225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8"/>
    <xdr:sp macro="" textlink="">
      <xdr:nvSpPr>
        <xdr:cNvPr id="226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35220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28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35212</xdr:rowOff>
    </xdr:to>
    <xdr:sp macro="" textlink="">
      <xdr:nvSpPr>
        <xdr:cNvPr id="229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35212</xdr:rowOff>
    </xdr:to>
    <xdr:sp macro="" textlink="">
      <xdr:nvSpPr>
        <xdr:cNvPr id="230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31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32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33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34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35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34625</xdr:rowOff>
    </xdr:to>
    <xdr:sp macro="" textlink="">
      <xdr:nvSpPr>
        <xdr:cNvPr id="236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34625</xdr:rowOff>
    </xdr:to>
    <xdr:sp macro="" textlink="">
      <xdr:nvSpPr>
        <xdr:cNvPr id="237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34625</xdr:rowOff>
    </xdr:to>
    <xdr:sp macro="" textlink="">
      <xdr:nvSpPr>
        <xdr:cNvPr id="238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39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40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41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42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43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44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4"/>
    <xdr:sp macro="" textlink="">
      <xdr:nvSpPr>
        <xdr:cNvPr id="245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4"/>
    <xdr:sp macro="" textlink="">
      <xdr:nvSpPr>
        <xdr:cNvPr id="246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4"/>
    <xdr:sp macro="" textlink="">
      <xdr:nvSpPr>
        <xdr:cNvPr id="247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4"/>
    <xdr:sp macro="" textlink="">
      <xdr:nvSpPr>
        <xdr:cNvPr id="248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22</xdr:row>
      <xdr:rowOff>0</xdr:rowOff>
    </xdr:from>
    <xdr:to>
      <xdr:col>6</xdr:col>
      <xdr:colOff>732663</xdr:colOff>
      <xdr:row>22</xdr:row>
      <xdr:rowOff>35214</xdr:rowOff>
    </xdr:to>
    <xdr:sp macro="" textlink="">
      <xdr:nvSpPr>
        <xdr:cNvPr id="249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2782550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22</xdr:row>
      <xdr:rowOff>0</xdr:rowOff>
    </xdr:from>
    <xdr:to>
      <xdr:col>6</xdr:col>
      <xdr:colOff>732663</xdr:colOff>
      <xdr:row>22</xdr:row>
      <xdr:rowOff>35214</xdr:rowOff>
    </xdr:to>
    <xdr:sp macro="" textlink="">
      <xdr:nvSpPr>
        <xdr:cNvPr id="250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782550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22</xdr:row>
      <xdr:rowOff>0</xdr:rowOff>
    </xdr:from>
    <xdr:to>
      <xdr:col>6</xdr:col>
      <xdr:colOff>723138</xdr:colOff>
      <xdr:row>22</xdr:row>
      <xdr:rowOff>35214</xdr:rowOff>
    </xdr:to>
    <xdr:sp macro="" textlink="">
      <xdr:nvSpPr>
        <xdr:cNvPr id="251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1277302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22</xdr:row>
      <xdr:rowOff>0</xdr:rowOff>
    </xdr:from>
    <xdr:ext cx="246888" cy="35214"/>
    <xdr:sp macro="" textlink="">
      <xdr:nvSpPr>
        <xdr:cNvPr id="252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7825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22</xdr:row>
      <xdr:rowOff>0</xdr:rowOff>
    </xdr:from>
    <xdr:ext cx="246888" cy="35214"/>
    <xdr:sp macro="" textlink="">
      <xdr:nvSpPr>
        <xdr:cNvPr id="253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7825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22</xdr:row>
      <xdr:rowOff>0</xdr:rowOff>
    </xdr:from>
    <xdr:ext cx="246888" cy="35214"/>
    <xdr:sp macro="" textlink="">
      <xdr:nvSpPr>
        <xdr:cNvPr id="254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6960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4743450" y="100869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256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4743450" y="100869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257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4743450" y="100869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258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4743450" y="100869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  <pageSetUpPr fitToPage="1"/>
  </sheetPr>
  <dimension ref="A1:AL36"/>
  <sheetViews>
    <sheetView tabSelected="1" view="pageBreakPreview" topLeftCell="B4" zoomScale="60" zoomScaleNormal="40" workbookViewId="0">
      <selection activeCell="J24" sqref="J24"/>
    </sheetView>
  </sheetViews>
  <sheetFormatPr baseColWidth="10" defaultRowHeight="18.75"/>
  <cols>
    <col min="1" max="1" width="36.140625" style="1" customWidth="1"/>
    <col min="2" max="2" width="29.5703125" style="1" customWidth="1"/>
    <col min="3" max="3" width="25.42578125" style="1" customWidth="1"/>
    <col min="4" max="4" width="24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2" width="25.85546875" style="1" customWidth="1"/>
    <col min="13" max="13" width="31" style="1" customWidth="1"/>
    <col min="14" max="14" width="11.42578125" style="1"/>
    <col min="15" max="15" width="25.28515625" style="31" customWidth="1"/>
    <col min="16" max="38" width="11.42578125" style="1"/>
    <col min="39" max="16384" width="11.42578125" style="2"/>
  </cols>
  <sheetData>
    <row r="1" spans="1:38" ht="145.5" customHeight="1" thickBot="1">
      <c r="B1" s="48" t="s">
        <v>32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1"/>
    </row>
    <row r="2" spans="1:38" s="3" customFormat="1" ht="63.75" customHeight="1" thickBot="1">
      <c r="A2" s="52" t="s">
        <v>25</v>
      </c>
      <c r="B2" s="52" t="s">
        <v>26</v>
      </c>
      <c r="C2" s="52" t="s">
        <v>15</v>
      </c>
      <c r="D2" s="52"/>
      <c r="E2" s="52" t="s">
        <v>20</v>
      </c>
      <c r="F2" s="52" t="s">
        <v>16</v>
      </c>
      <c r="G2" s="52" t="s">
        <v>17</v>
      </c>
      <c r="H2" s="52" t="s">
        <v>18</v>
      </c>
      <c r="I2" s="52" t="s">
        <v>21</v>
      </c>
      <c r="J2" s="52" t="s">
        <v>22</v>
      </c>
      <c r="K2" s="52" t="s">
        <v>19</v>
      </c>
      <c r="L2" s="56" t="s">
        <v>27</v>
      </c>
      <c r="M2" s="54" t="s">
        <v>23</v>
      </c>
      <c r="O2" s="31"/>
    </row>
    <row r="3" spans="1:38" s="3" customFormat="1" ht="43.5" customHeight="1" thickBot="1">
      <c r="A3" s="52"/>
      <c r="B3" s="52"/>
      <c r="C3" s="33">
        <v>0.7</v>
      </c>
      <c r="D3" s="33">
        <v>0.3</v>
      </c>
      <c r="E3" s="52"/>
      <c r="F3" s="52"/>
      <c r="G3" s="52"/>
      <c r="H3" s="52"/>
      <c r="I3" s="52"/>
      <c r="J3" s="52"/>
      <c r="K3" s="52"/>
      <c r="L3" s="57"/>
      <c r="M3" s="54"/>
      <c r="O3" s="31"/>
    </row>
    <row r="4" spans="1:38" ht="29.25" customHeight="1" thickBot="1">
      <c r="A4" s="4" t="s">
        <v>9</v>
      </c>
      <c r="B4" s="34">
        <v>459162.95</v>
      </c>
      <c r="C4" s="34">
        <v>146733.97</v>
      </c>
      <c r="D4" s="34">
        <v>45643.18</v>
      </c>
      <c r="E4" s="34">
        <v>0</v>
      </c>
      <c r="F4" s="34">
        <v>0</v>
      </c>
      <c r="G4" s="34">
        <v>0</v>
      </c>
      <c r="H4" s="34">
        <v>0</v>
      </c>
      <c r="I4" s="34">
        <v>0</v>
      </c>
      <c r="J4" s="34">
        <v>0</v>
      </c>
      <c r="K4" s="34">
        <v>0</v>
      </c>
      <c r="L4" s="34">
        <v>0</v>
      </c>
      <c r="M4" s="35">
        <f>SUM(B4:L4)</f>
        <v>651540.10000000009</v>
      </c>
      <c r="O4" s="32"/>
      <c r="P4" s="5"/>
    </row>
    <row r="5" spans="1:38" ht="29.25" customHeight="1" thickBot="1">
      <c r="A5" s="6" t="s">
        <v>1</v>
      </c>
      <c r="B5" s="36">
        <v>972500.7</v>
      </c>
      <c r="C5" s="36">
        <v>286232.95</v>
      </c>
      <c r="D5" s="36">
        <v>58515.81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7">
        <f t="shared" ref="M5:M14" si="0">SUM(B5:L5)</f>
        <v>1317249.46</v>
      </c>
      <c r="O5" s="32"/>
      <c r="P5" s="5"/>
    </row>
    <row r="6" spans="1:38" ht="29.25" customHeight="1" thickBot="1">
      <c r="A6" s="4" t="s">
        <v>2</v>
      </c>
      <c r="B6" s="34">
        <v>6750802.2699999996</v>
      </c>
      <c r="C6" s="34">
        <v>1853770.74</v>
      </c>
      <c r="D6" s="34">
        <v>293191.75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5">
        <f t="shared" si="0"/>
        <v>8897764.7599999998</v>
      </c>
      <c r="O6" s="32"/>
      <c r="P6" s="5"/>
    </row>
    <row r="7" spans="1:38" ht="29.25" customHeight="1" thickBot="1">
      <c r="A7" s="6" t="s">
        <v>10</v>
      </c>
      <c r="B7" s="36">
        <v>767105.19</v>
      </c>
      <c r="C7" s="36">
        <v>232742.96</v>
      </c>
      <c r="D7" s="36">
        <v>42750.87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7">
        <f t="shared" si="0"/>
        <v>1042599.0199999999</v>
      </c>
      <c r="O7" s="32"/>
      <c r="P7" s="5"/>
    </row>
    <row r="8" spans="1:38" ht="29.25" customHeight="1" thickBot="1">
      <c r="A8" s="4" t="s">
        <v>12</v>
      </c>
      <c r="B8" s="34">
        <v>6064867.0800000001</v>
      </c>
      <c r="C8" s="34">
        <v>1671613.88</v>
      </c>
      <c r="D8" s="34">
        <v>264630.99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5">
        <f t="shared" si="0"/>
        <v>8001111.9500000002</v>
      </c>
      <c r="O8" s="32"/>
      <c r="P8" s="5"/>
    </row>
    <row r="9" spans="1:38" ht="29.25" customHeight="1" thickBot="1">
      <c r="A9" s="6" t="s">
        <v>3</v>
      </c>
      <c r="B9" s="36">
        <v>1496756.35</v>
      </c>
      <c r="C9" s="36">
        <v>438501.68</v>
      </c>
      <c r="D9" s="36">
        <v>74126.2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7">
        <f t="shared" si="0"/>
        <v>2009384.23</v>
      </c>
      <c r="O9" s="32"/>
      <c r="P9" s="5"/>
    </row>
    <row r="10" spans="1:38" ht="29.25" customHeight="1" thickBot="1">
      <c r="A10" s="4" t="s">
        <v>4</v>
      </c>
      <c r="B10" s="34">
        <v>1028482.48</v>
      </c>
      <c r="C10" s="34">
        <v>306160.62</v>
      </c>
      <c r="D10" s="34">
        <v>54797.49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5">
        <f t="shared" si="0"/>
        <v>1389440.59</v>
      </c>
      <c r="O10" s="32"/>
      <c r="P10" s="5"/>
    </row>
    <row r="11" spans="1:38" ht="29.25" customHeight="1" thickBot="1">
      <c r="A11" s="6" t="s">
        <v>5</v>
      </c>
      <c r="B11" s="36">
        <v>613853.81999999995</v>
      </c>
      <c r="C11" s="36">
        <v>184211.75</v>
      </c>
      <c r="D11" s="36">
        <v>32692.28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7">
        <f t="shared" si="0"/>
        <v>830757.85</v>
      </c>
      <c r="O11" s="32"/>
      <c r="P11" s="5"/>
    </row>
    <row r="12" spans="1:38" ht="29.25" customHeight="1" thickBot="1">
      <c r="A12" s="4" t="s">
        <v>6</v>
      </c>
      <c r="B12" s="34">
        <v>661164.09</v>
      </c>
      <c r="C12" s="34">
        <v>203562.49</v>
      </c>
      <c r="D12" s="34">
        <v>40374.75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5">
        <f t="shared" si="0"/>
        <v>905101.33</v>
      </c>
      <c r="O12" s="32"/>
      <c r="P12" s="5"/>
    </row>
    <row r="13" spans="1:38" ht="29.25" customHeight="1" thickBot="1">
      <c r="A13" s="6" t="s">
        <v>7</v>
      </c>
      <c r="B13" s="36">
        <v>121528.24</v>
      </c>
      <c r="C13" s="36">
        <v>68715.820000000007</v>
      </c>
      <c r="D13" s="36">
        <v>8473.69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7">
        <f t="shared" si="0"/>
        <v>198717.75</v>
      </c>
      <c r="O13" s="32"/>
      <c r="P13" s="5"/>
    </row>
    <row r="14" spans="1:38" ht="29.25" customHeight="1" thickBot="1">
      <c r="A14" s="4" t="s">
        <v>8</v>
      </c>
      <c r="B14" s="34">
        <v>164311.95000000001</v>
      </c>
      <c r="C14" s="34">
        <v>68142.67</v>
      </c>
      <c r="D14" s="34">
        <v>12013.46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5">
        <f t="shared" si="0"/>
        <v>244468.08</v>
      </c>
      <c r="O14" s="32"/>
      <c r="P14" s="5"/>
    </row>
    <row r="15" spans="1:38" s="9" customFormat="1" ht="42.75" customHeight="1" thickBot="1">
      <c r="A15" s="7" t="s">
        <v>11</v>
      </c>
      <c r="B15" s="38">
        <f>SUM(B4:B14)</f>
        <v>19100535.119999997</v>
      </c>
      <c r="C15" s="38">
        <f>SUM(C4:C14)</f>
        <v>5460389.5300000003</v>
      </c>
      <c r="D15" s="38">
        <f>SUM(D4:D14)</f>
        <v>927210.46999999986</v>
      </c>
      <c r="E15" s="38">
        <f t="shared" ref="E15:L15" si="1">SUM(E4:E14)</f>
        <v>0</v>
      </c>
      <c r="F15" s="38">
        <f t="shared" si="1"/>
        <v>0</v>
      </c>
      <c r="G15" s="38">
        <f t="shared" si="1"/>
        <v>0</v>
      </c>
      <c r="H15" s="38">
        <f t="shared" si="1"/>
        <v>0</v>
      </c>
      <c r="I15" s="38">
        <f t="shared" si="1"/>
        <v>0</v>
      </c>
      <c r="J15" s="38">
        <f t="shared" si="1"/>
        <v>0</v>
      </c>
      <c r="K15" s="38">
        <f t="shared" si="1"/>
        <v>0</v>
      </c>
      <c r="L15" s="38">
        <f t="shared" si="1"/>
        <v>0</v>
      </c>
      <c r="M15" s="38">
        <f>SUM(M4:M14)</f>
        <v>25488135.119999997</v>
      </c>
      <c r="N15" s="8"/>
      <c r="O15" s="32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27" customHeight="1">
      <c r="A16" s="55" t="s">
        <v>24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30"/>
    </row>
    <row r="17" spans="1:38" s="40" customFormat="1" ht="16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s="40" customFormat="1" ht="33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s="10" customFormat="1" ht="24.75" customHeight="1">
      <c r="A19" s="50" t="s">
        <v>33</v>
      </c>
      <c r="B19" s="51"/>
      <c r="C19" s="51"/>
      <c r="D19" s="13"/>
      <c r="E19" s="14" t="s">
        <v>14</v>
      </c>
      <c r="F19" s="15"/>
      <c r="G19" s="14" t="s">
        <v>0</v>
      </c>
      <c r="H19" s="16"/>
      <c r="I19" s="16"/>
      <c r="J19" s="17"/>
      <c r="K19" s="17"/>
      <c r="L19" s="17"/>
      <c r="M19" s="17"/>
      <c r="N19" s="12"/>
      <c r="O19" s="31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</row>
    <row r="20" spans="1:38" s="10" customFormat="1" ht="24.75" customHeight="1">
      <c r="A20" s="49" t="s">
        <v>28</v>
      </c>
      <c r="B20" s="49"/>
      <c r="C20" s="49"/>
      <c r="D20" s="42"/>
      <c r="E20" s="43">
        <v>79585563</v>
      </c>
      <c r="F20" s="18" t="s">
        <v>13</v>
      </c>
      <c r="G20" s="43">
        <f>ROUND(E20*0.24,2)</f>
        <v>19100535.120000001</v>
      </c>
      <c r="H20" s="11"/>
      <c r="I20" s="11"/>
      <c r="J20" s="12"/>
      <c r="K20" s="12"/>
      <c r="L20" s="12"/>
      <c r="M20" s="12"/>
      <c r="N20" s="12"/>
      <c r="O20" s="31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1:38" ht="25.5">
      <c r="A21" s="49" t="s">
        <v>29</v>
      </c>
      <c r="B21" s="49"/>
      <c r="C21" s="49"/>
      <c r="D21" s="42"/>
      <c r="E21" s="43">
        <v>5460389.5319999997</v>
      </c>
      <c r="F21" s="18" t="s">
        <v>30</v>
      </c>
      <c r="G21" s="43">
        <f>E21</f>
        <v>5460389.5319999997</v>
      </c>
      <c r="H21" s="11"/>
      <c r="I21" s="11"/>
      <c r="J21" s="12"/>
      <c r="K21" s="12"/>
      <c r="L21" s="12"/>
      <c r="M21" s="12"/>
    </row>
    <row r="22" spans="1:38" ht="25.5">
      <c r="A22" s="49" t="s">
        <v>31</v>
      </c>
      <c r="B22" s="49"/>
      <c r="C22" s="49"/>
      <c r="D22" s="42"/>
      <c r="E22" s="43">
        <v>927210.46799999988</v>
      </c>
      <c r="F22" s="18" t="s">
        <v>30</v>
      </c>
      <c r="G22" s="43">
        <f>E22</f>
        <v>927210.46799999988</v>
      </c>
      <c r="H22" s="11"/>
      <c r="I22" s="11"/>
      <c r="J22" s="12"/>
      <c r="K22" s="12"/>
      <c r="L22" s="12"/>
      <c r="M22" s="12"/>
    </row>
    <row r="23" spans="1:38" s="1" customFormat="1" ht="27" thickBot="1">
      <c r="A23" s="59" t="s">
        <v>11</v>
      </c>
      <c r="B23" s="59"/>
      <c r="C23" s="59"/>
      <c r="D23" s="19"/>
      <c r="E23" s="46">
        <f>SUM(E20:E22)</f>
        <v>85973163</v>
      </c>
      <c r="F23" s="20"/>
      <c r="G23" s="47">
        <f>SUM(G20:G22)</f>
        <v>25488135.120000001</v>
      </c>
      <c r="H23" s="44"/>
      <c r="I23" s="45"/>
      <c r="J23" s="44"/>
      <c r="O23" s="31"/>
    </row>
    <row r="24" spans="1:38" s="1" customFormat="1" ht="19.5" thickTop="1">
      <c r="A24" s="58"/>
      <c r="B24" s="58"/>
      <c r="C24" s="58"/>
      <c r="D24" s="22"/>
      <c r="E24" s="23"/>
      <c r="F24" s="24"/>
      <c r="G24" s="23"/>
      <c r="H24" s="23"/>
      <c r="I24" s="24"/>
      <c r="J24" s="23"/>
      <c r="O24" s="31"/>
    </row>
    <row r="25" spans="1:38" s="1" customFormat="1">
      <c r="A25" s="58"/>
      <c r="B25" s="58"/>
      <c r="C25" s="58"/>
      <c r="D25" s="22"/>
      <c r="E25" s="23"/>
      <c r="F25" s="24"/>
      <c r="G25" s="23"/>
      <c r="H25" s="23"/>
      <c r="I25" s="24"/>
      <c r="J25" s="23"/>
      <c r="O25" s="31"/>
    </row>
    <row r="26" spans="1:38" s="1" customFormat="1">
      <c r="A26" s="58"/>
      <c r="B26" s="58"/>
      <c r="C26" s="58"/>
      <c r="D26" s="22"/>
      <c r="E26" s="23"/>
      <c r="F26" s="24"/>
      <c r="G26" s="23"/>
      <c r="H26" s="23"/>
      <c r="I26" s="24"/>
      <c r="J26" s="23"/>
      <c r="O26" s="31"/>
    </row>
    <row r="27" spans="1:38" s="1" customFormat="1">
      <c r="A27" s="58"/>
      <c r="B27" s="58"/>
      <c r="C27" s="58"/>
      <c r="D27" s="22"/>
      <c r="E27" s="23"/>
      <c r="F27" s="24"/>
      <c r="G27" s="23"/>
      <c r="H27" s="23"/>
      <c r="I27" s="24"/>
      <c r="J27" s="23"/>
      <c r="O27" s="31"/>
    </row>
    <row r="28" spans="1:38" s="1" customFormat="1">
      <c r="A28" s="58"/>
      <c r="B28" s="58"/>
      <c r="C28" s="58"/>
      <c r="D28" s="22"/>
      <c r="E28" s="23"/>
      <c r="F28" s="24"/>
      <c r="G28" s="23"/>
      <c r="H28" s="23"/>
      <c r="I28" s="24"/>
      <c r="J28" s="23"/>
      <c r="O28" s="31"/>
    </row>
    <row r="29" spans="1:38" s="1" customFormat="1">
      <c r="A29" s="58"/>
      <c r="B29" s="58"/>
      <c r="C29" s="58"/>
      <c r="D29" s="22"/>
      <c r="E29" s="23"/>
      <c r="F29" s="24"/>
      <c r="G29" s="23"/>
      <c r="H29" s="23"/>
      <c r="I29" s="24"/>
      <c r="J29" s="23"/>
      <c r="O29" s="31"/>
    </row>
    <row r="30" spans="1:38" s="1" customFormat="1">
      <c r="A30" s="58"/>
      <c r="B30" s="58"/>
      <c r="C30" s="58"/>
      <c r="D30" s="22"/>
      <c r="E30" s="23"/>
      <c r="F30" s="24"/>
      <c r="G30" s="23"/>
      <c r="H30" s="23"/>
      <c r="I30" s="24"/>
      <c r="J30" s="23"/>
      <c r="O30" s="31"/>
    </row>
    <row r="31" spans="1:38" s="1" customFormat="1">
      <c r="A31" s="58"/>
      <c r="B31" s="58"/>
      <c r="C31" s="58"/>
      <c r="D31" s="22"/>
      <c r="E31" s="23"/>
      <c r="F31" s="24"/>
      <c r="G31" s="23"/>
      <c r="H31" s="23"/>
      <c r="I31" s="24"/>
      <c r="J31" s="23"/>
      <c r="O31" s="31"/>
    </row>
    <row r="32" spans="1:38" s="1" customFormat="1">
      <c r="A32" s="58"/>
      <c r="B32" s="58"/>
      <c r="C32" s="58"/>
      <c r="D32" s="25"/>
      <c r="E32" s="23"/>
      <c r="F32" s="24"/>
      <c r="G32" s="23"/>
      <c r="H32" s="23"/>
      <c r="I32" s="24"/>
      <c r="J32" s="23"/>
      <c r="O32" s="31"/>
    </row>
    <row r="33" spans="1:15" s="1" customFormat="1">
      <c r="A33" s="58"/>
      <c r="B33" s="58"/>
      <c r="C33" s="58"/>
      <c r="D33" s="22"/>
      <c r="E33" s="23"/>
      <c r="F33" s="24"/>
      <c r="G33" s="23"/>
      <c r="H33" s="23"/>
      <c r="I33" s="24"/>
      <c r="J33" s="23"/>
      <c r="O33" s="31"/>
    </row>
    <row r="34" spans="1:15">
      <c r="A34" s="21"/>
      <c r="B34" s="21"/>
      <c r="C34" s="21"/>
      <c r="D34" s="26"/>
      <c r="E34" s="26"/>
      <c r="F34" s="26"/>
      <c r="G34" s="26"/>
      <c r="H34" s="26"/>
      <c r="I34" s="26"/>
      <c r="J34" s="26"/>
    </row>
    <row r="35" spans="1:15">
      <c r="A35" s="21"/>
      <c r="B35" s="21"/>
      <c r="C35" s="21"/>
      <c r="D35" s="27"/>
      <c r="E35" s="27"/>
      <c r="F35" s="23"/>
      <c r="G35" s="23"/>
      <c r="H35" s="23"/>
      <c r="I35" s="24"/>
    </row>
    <row r="36" spans="1:15">
      <c r="D36" s="28"/>
      <c r="E36" s="28"/>
      <c r="F36" s="28"/>
      <c r="G36" s="28"/>
      <c r="I36" s="29"/>
    </row>
  </sheetData>
  <mergeCells count="30">
    <mergeCell ref="A32:C32"/>
    <mergeCell ref="A33:C33"/>
    <mergeCell ref="A22:C22"/>
    <mergeCell ref="A23:C23"/>
    <mergeCell ref="A27:C27"/>
    <mergeCell ref="A28:C28"/>
    <mergeCell ref="A29:C29"/>
    <mergeCell ref="A30:C30"/>
    <mergeCell ref="A31:C31"/>
    <mergeCell ref="K2:K3"/>
    <mergeCell ref="C2:D2"/>
    <mergeCell ref="A24:C24"/>
    <mergeCell ref="A25:C25"/>
    <mergeCell ref="A26:C26"/>
    <mergeCell ref="B1:L1"/>
    <mergeCell ref="A21:C21"/>
    <mergeCell ref="A19:C19"/>
    <mergeCell ref="A20:C20"/>
    <mergeCell ref="A2:A3"/>
    <mergeCell ref="B2:B3"/>
    <mergeCell ref="E2:E3"/>
    <mergeCell ref="F2:F3"/>
    <mergeCell ref="G2:G3"/>
    <mergeCell ref="J2:J3"/>
    <mergeCell ref="A17:M17"/>
    <mergeCell ref="M2:M3"/>
    <mergeCell ref="A16:K16"/>
    <mergeCell ref="L2:L3"/>
    <mergeCell ref="H2:H3"/>
    <mergeCell ref="I2:I3"/>
  </mergeCells>
  <printOptions horizontalCentered="1"/>
  <pageMargins left="0.34" right="0.19" top="0.75" bottom="0.75" header="0.3" footer="0.3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A.Valdez</cp:lastModifiedBy>
  <cp:lastPrinted>2020-09-24T16:34:12Z</cp:lastPrinted>
  <dcterms:created xsi:type="dcterms:W3CDTF">2008-01-30T14:54:54Z</dcterms:created>
  <dcterms:modified xsi:type="dcterms:W3CDTF">2020-09-24T16:34:17Z</dcterms:modified>
</cp:coreProperties>
</file>