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SEFIN'!$A$1:$M$32</definedName>
  </definedNames>
  <calcPr calcId="145621"/>
</workbook>
</file>

<file path=xl/calcChain.xml><?xml version="1.0" encoding="utf-8"?>
<calcChain xmlns="http://schemas.openxmlformats.org/spreadsheetml/2006/main">
  <c r="C36" i="34" l="1"/>
  <c r="D36" i="34"/>
  <c r="E36" i="34"/>
  <c r="F36" i="34"/>
  <c r="F47" i="34" s="1"/>
  <c r="G36" i="34"/>
  <c r="H36" i="34"/>
  <c r="I36" i="34"/>
  <c r="J36" i="34"/>
  <c r="J47" i="34" s="1"/>
  <c r="K36" i="34"/>
  <c r="L36" i="34"/>
  <c r="C37" i="34"/>
  <c r="D37" i="34"/>
  <c r="E37" i="34"/>
  <c r="F37" i="34"/>
  <c r="G37" i="34"/>
  <c r="H37" i="34"/>
  <c r="I37" i="34"/>
  <c r="J37" i="34"/>
  <c r="K37" i="34"/>
  <c r="K47" i="34" s="1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G47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M15" i="34" s="1"/>
  <c r="M38" i="34" l="1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E31" i="33"/>
  <c r="M47" i="34" l="1"/>
  <c r="G29" i="33"/>
  <c r="G28" i="33"/>
  <c r="G27" i="33"/>
  <c r="G26" i="33"/>
  <c r="G25" i="33"/>
  <c r="G24" i="33"/>
  <c r="G23" i="33"/>
  <c r="G22" i="33"/>
  <c r="G21" i="33"/>
  <c r="G20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G31" i="33" l="1"/>
  <c r="M15" i="33"/>
</calcChain>
</file>

<file path=xl/sharedStrings.xml><?xml version="1.0" encoding="utf-8"?>
<sst xmlns="http://schemas.openxmlformats.org/spreadsheetml/2006/main" count="129" uniqueCount="38">
  <si>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</si>
  <si>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</si>
  <si>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</si>
  <si>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</si>
  <si>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</si>
  <si>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</si>
  <si>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</si>
  <si>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</si>
  <si>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</si>
  <si>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</si>
  <si>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</si>
  <si>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</si>
  <si>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</si>
  <si>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</si>
  <si>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</si>
  <si>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</si>
  <si>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</si>
  <si>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</si>
  <si>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</si>
  <si>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</si>
  <si>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</si>
  <si>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</si>
  <si>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</si>
  <si>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</si>
  <si>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</si>
  <si>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</si>
  <si>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</si>
  <si>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</si>
  <si>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</si>
  <si>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</si>
  <si>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</si>
  <si>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</si>
  <si>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</si>
  <si>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</si>
  <si>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</si>
  <si>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</si>
  <si>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PARTICIPACIONES A MUNICIPIOS ENERO 2020</t>
  </si>
  <si>
    <t>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</si>
</sst>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0" fontId="28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7"/>
  <sheetViews>
    <sheetView tabSelected="1" zoomScale="40" zoomScaleNormal="40" workbookViewId="0">
      <selection activeCell="A20" sqref="A20:C20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38" s="3" customFormat="1" ht="63.75" customHeight="1" thickBot="1">
      <c r="A2" s="55" t="s">
        <v>29</v>
      </c>
      <c r="B2" s="55" t="s">
        <v>30</v>
      </c>
      <c r="C2" s="55" t="s">
        <v>18</v>
      </c>
      <c r="D2" s="55"/>
      <c r="E2" s="55" t="s">
        <v>23</v>
      </c>
      <c r="F2" s="55" t="s">
        <v>19</v>
      </c>
      <c r="G2" s="55" t="s">
        <v>20</v>
      </c>
      <c r="H2" s="55" t="s">
        <v>21</v>
      </c>
      <c r="I2" s="55" t="s">
        <v>24</v>
      </c>
      <c r="J2" s="55" t="s">
        <v>25</v>
      </c>
      <c r="K2" s="55" t="s">
        <v>22</v>
      </c>
      <c r="L2" s="58" t="s">
        <v>31</v>
      </c>
      <c r="M2" s="56" t="s">
        <v>26</v>
      </c>
      <c r="O2" s="34"/>
    </row>
    <row r="3" spans="1:38" s="3" customFormat="1" ht="43.5" customHeight="1" thickBot="1">
      <c r="A3" s="55"/>
      <c r="B3" s="55"/>
      <c r="C3" s="37">
        <v>0.7</v>
      </c>
      <c r="D3" s="37">
        <v>0.3</v>
      </c>
      <c r="E3" s="55"/>
      <c r="F3" s="55"/>
      <c r="G3" s="55"/>
      <c r="H3" s="55"/>
      <c r="I3" s="55"/>
      <c r="J3" s="55"/>
      <c r="K3" s="55"/>
      <c r="L3" s="59"/>
      <c r="M3" s="56"/>
      <c r="O3" s="34"/>
    </row>
    <row r="4" spans="1:38" ht="29.25" customHeight="1" thickBot="1">
      <c r="A4" s="4" t="s">
        <v>9</v>
      </c>
      <c r="B4" s="38">
        <v>4390251.58</v>
      </c>
      <c r="C4" s="38">
        <v>1030810.44</v>
      </c>
      <c r="D4" s="38">
        <v>88471.2</v>
      </c>
      <c r="E4" s="38">
        <v>44781.69</v>
      </c>
      <c r="F4" s="38">
        <v>0</v>
      </c>
      <c r="G4" s="38">
        <v>39315.800000000003</v>
      </c>
      <c r="H4" s="38">
        <v>177261.82</v>
      </c>
      <c r="I4" s="38">
        <v>63627.93</v>
      </c>
      <c r="J4" s="38">
        <v>9992.7999999999993</v>
      </c>
      <c r="K4" s="38">
        <v>1816301.82</v>
      </c>
      <c r="L4" s="38">
        <v>566677</v>
      </c>
      <c r="M4" s="39">
        <f>SUM(B4:L4)</f>
        <v>8227492.0800000001</v>
      </c>
      <c r="O4" s="35"/>
      <c r="P4" s="5"/>
    </row>
    <row r="5" spans="1:38" ht="29.25" customHeight="1" thickBot="1">
      <c r="A5" s="6" t="s">
        <v>1</v>
      </c>
      <c r="B5" s="40">
        <v>6118383.0300000003</v>
      </c>
      <c r="C5" s="40">
        <v>1436567.59</v>
      </c>
      <c r="D5" s="40">
        <v>209715.1</v>
      </c>
      <c r="E5" s="40">
        <v>62409.08</v>
      </c>
      <c r="F5" s="40">
        <v>0</v>
      </c>
      <c r="G5" s="40">
        <v>54791.65</v>
      </c>
      <c r="H5" s="40">
        <v>243036.42</v>
      </c>
      <c r="I5" s="40">
        <v>129406.15</v>
      </c>
      <c r="J5" s="40">
        <v>13926.25</v>
      </c>
      <c r="K5" s="40">
        <v>2571834.0499999998</v>
      </c>
      <c r="L5" s="40">
        <v>79075</v>
      </c>
      <c r="M5" s="41">
        <f t="shared" ref="M5:M14" si="0">SUM(B5:L5)</f>
        <v>10919144.32</v>
      </c>
      <c r="O5" s="35"/>
      <c r="P5" s="5"/>
    </row>
    <row r="6" spans="1:38" ht="29.25" customHeight="1" thickBot="1">
      <c r="A6" s="4" t="s">
        <v>2</v>
      </c>
      <c r="B6" s="38">
        <v>25670214.390000001</v>
      </c>
      <c r="C6" s="38">
        <v>6027245.7199999997</v>
      </c>
      <c r="D6" s="38">
        <v>1040086.76</v>
      </c>
      <c r="E6" s="38">
        <v>261842.77</v>
      </c>
      <c r="F6" s="38">
        <v>0</v>
      </c>
      <c r="G6" s="38">
        <v>229883.19</v>
      </c>
      <c r="H6" s="38">
        <v>877954.15</v>
      </c>
      <c r="I6" s="38">
        <v>769910.07</v>
      </c>
      <c r="J6" s="38">
        <v>58428.82</v>
      </c>
      <c r="K6" s="38">
        <v>9084088.0800000001</v>
      </c>
      <c r="L6" s="38">
        <v>10311470</v>
      </c>
      <c r="M6" s="39">
        <f t="shared" si="0"/>
        <v>54331123.950000003</v>
      </c>
      <c r="O6" s="35"/>
      <c r="P6" s="5"/>
    </row>
    <row r="7" spans="1:38" ht="29.25" customHeight="1" thickBot="1">
      <c r="A7" s="6" t="s">
        <v>10</v>
      </c>
      <c r="B7" s="40">
        <v>5701577.75</v>
      </c>
      <c r="C7" s="40">
        <v>1338703.6599999999</v>
      </c>
      <c r="D7" s="40">
        <v>185441.46</v>
      </c>
      <c r="E7" s="40">
        <v>58157.56</v>
      </c>
      <c r="F7" s="40">
        <v>0</v>
      </c>
      <c r="G7" s="40">
        <v>51059.06</v>
      </c>
      <c r="H7" s="40">
        <v>224009.8</v>
      </c>
      <c r="I7" s="40">
        <v>97780.91</v>
      </c>
      <c r="J7" s="40">
        <v>12977.55</v>
      </c>
      <c r="K7" s="40">
        <v>2283439.12</v>
      </c>
      <c r="L7" s="40">
        <v>2304044</v>
      </c>
      <c r="M7" s="41">
        <f t="shared" si="0"/>
        <v>12257190.869999999</v>
      </c>
      <c r="O7" s="35"/>
      <c r="P7" s="5"/>
    </row>
    <row r="8" spans="1:38" ht="29.25" customHeight="1" thickBot="1">
      <c r="A8" s="4" t="s">
        <v>12</v>
      </c>
      <c r="B8" s="38">
        <v>23457248.52</v>
      </c>
      <c r="C8" s="38">
        <v>5507651.7300000004</v>
      </c>
      <c r="D8" s="38">
        <v>736093.89</v>
      </c>
      <c r="E8" s="38">
        <v>239269.95</v>
      </c>
      <c r="F8" s="38">
        <v>0</v>
      </c>
      <c r="G8" s="38">
        <v>210065.53</v>
      </c>
      <c r="H8" s="38">
        <v>843388.78</v>
      </c>
      <c r="I8" s="38">
        <v>654833.42000000004</v>
      </c>
      <c r="J8" s="38">
        <v>53391.82</v>
      </c>
      <c r="K8" s="38">
        <v>8972393.9499999993</v>
      </c>
      <c r="L8" s="38">
        <v>35548094</v>
      </c>
      <c r="M8" s="39">
        <f t="shared" si="0"/>
        <v>76222431.590000004</v>
      </c>
      <c r="O8" s="35"/>
      <c r="P8" s="5"/>
    </row>
    <row r="9" spans="1:38" ht="29.25" customHeight="1" thickBot="1">
      <c r="A9" s="6" t="s">
        <v>3</v>
      </c>
      <c r="B9" s="40">
        <v>9308751.7899999991</v>
      </c>
      <c r="C9" s="40">
        <v>2185651.1800000002</v>
      </c>
      <c r="D9" s="40">
        <v>602160.81000000006</v>
      </c>
      <c r="E9" s="40">
        <v>94951.66</v>
      </c>
      <c r="F9" s="40">
        <v>0</v>
      </c>
      <c r="G9" s="40">
        <v>83362.2</v>
      </c>
      <c r="H9" s="40">
        <v>331866.93</v>
      </c>
      <c r="I9" s="40">
        <v>235352.82</v>
      </c>
      <c r="J9" s="40">
        <v>21187.96</v>
      </c>
      <c r="K9" s="40">
        <v>4182441.19</v>
      </c>
      <c r="L9" s="40">
        <v>26770</v>
      </c>
      <c r="M9" s="41">
        <f t="shared" si="0"/>
        <v>17072496.539999999</v>
      </c>
      <c r="O9" s="35"/>
      <c r="P9" s="5"/>
    </row>
    <row r="10" spans="1:38" ht="29.25" customHeight="1" thickBot="1">
      <c r="A10" s="4" t="s">
        <v>4</v>
      </c>
      <c r="B10" s="38">
        <v>6966059.4199999999</v>
      </c>
      <c r="C10" s="38">
        <v>1635598.02</v>
      </c>
      <c r="D10" s="38">
        <v>207073.94</v>
      </c>
      <c r="E10" s="38">
        <v>71055.59</v>
      </c>
      <c r="F10" s="38">
        <v>0</v>
      </c>
      <c r="G10" s="38">
        <v>62382.8</v>
      </c>
      <c r="H10" s="38">
        <v>257981.97</v>
      </c>
      <c r="I10" s="38">
        <v>137411.37</v>
      </c>
      <c r="J10" s="38">
        <v>15855.68</v>
      </c>
      <c r="K10" s="38">
        <v>2526928.94</v>
      </c>
      <c r="L10" s="38">
        <v>270005</v>
      </c>
      <c r="M10" s="39">
        <f t="shared" si="0"/>
        <v>12150352.729999999</v>
      </c>
      <c r="O10" s="35"/>
      <c r="P10" s="5"/>
    </row>
    <row r="11" spans="1:38" ht="29.25" customHeight="1" thickBot="1">
      <c r="A11" s="6" t="s">
        <v>5</v>
      </c>
      <c r="B11" s="40">
        <v>4273112.26</v>
      </c>
      <c r="C11" s="40">
        <v>1003306.68</v>
      </c>
      <c r="D11" s="40">
        <v>115663.79</v>
      </c>
      <c r="E11" s="40">
        <v>43586.84</v>
      </c>
      <c r="F11" s="40">
        <v>0</v>
      </c>
      <c r="G11" s="40">
        <v>38266.79</v>
      </c>
      <c r="H11" s="40">
        <v>165034.97</v>
      </c>
      <c r="I11" s="40">
        <v>70961.45</v>
      </c>
      <c r="J11" s="40">
        <v>9726.17</v>
      </c>
      <c r="K11" s="40">
        <v>1710276.25</v>
      </c>
      <c r="L11" s="40">
        <v>0</v>
      </c>
      <c r="M11" s="41">
        <f t="shared" si="0"/>
        <v>7429935.1999999993</v>
      </c>
      <c r="O11" s="35"/>
      <c r="P11" s="5"/>
    </row>
    <row r="12" spans="1:38" ht="29.25" customHeight="1" thickBot="1">
      <c r="A12" s="4" t="s">
        <v>6</v>
      </c>
      <c r="B12" s="38">
        <v>5352318.8600000003</v>
      </c>
      <c r="C12" s="38">
        <v>1256699.32</v>
      </c>
      <c r="D12" s="38">
        <v>152235.43</v>
      </c>
      <c r="E12" s="38">
        <v>54595.03</v>
      </c>
      <c r="F12" s="38">
        <v>0</v>
      </c>
      <c r="G12" s="38">
        <v>47931.35</v>
      </c>
      <c r="H12" s="38">
        <v>191994.77</v>
      </c>
      <c r="I12" s="38">
        <v>91937.27</v>
      </c>
      <c r="J12" s="38">
        <v>12182.59</v>
      </c>
      <c r="K12" s="38">
        <v>2279709.2000000002</v>
      </c>
      <c r="L12" s="38">
        <v>0</v>
      </c>
      <c r="M12" s="39">
        <f t="shared" si="0"/>
        <v>9439603.8200000003</v>
      </c>
      <c r="O12" s="35"/>
      <c r="P12" s="5"/>
    </row>
    <row r="13" spans="1:38" ht="29.25" customHeight="1" thickBot="1">
      <c r="A13" s="6" t="s">
        <v>7</v>
      </c>
      <c r="B13" s="40">
        <v>5038581.45</v>
      </c>
      <c r="C13" s="40">
        <v>1183035.25</v>
      </c>
      <c r="D13" s="40">
        <v>40060.42</v>
      </c>
      <c r="E13" s="40">
        <v>51394.82</v>
      </c>
      <c r="F13" s="40">
        <v>0</v>
      </c>
      <c r="G13" s="40">
        <v>45121.760000000002</v>
      </c>
      <c r="H13" s="40">
        <v>172404.02</v>
      </c>
      <c r="I13" s="40">
        <v>21267.27</v>
      </c>
      <c r="J13" s="40">
        <v>11468.48</v>
      </c>
      <c r="K13" s="40">
        <v>2179592.5299999998</v>
      </c>
      <c r="L13" s="40">
        <v>2943896</v>
      </c>
      <c r="M13" s="41">
        <f t="shared" si="0"/>
        <v>11686822</v>
      </c>
      <c r="O13" s="35"/>
      <c r="P13" s="5"/>
    </row>
    <row r="14" spans="1:38" ht="29.25" customHeight="1" thickBot="1">
      <c r="A14" s="4" t="s">
        <v>8</v>
      </c>
      <c r="B14" s="38">
        <v>3590773.35</v>
      </c>
      <c r="C14" s="38">
        <v>843096.71</v>
      </c>
      <c r="D14" s="38">
        <v>40123.17</v>
      </c>
      <c r="E14" s="38">
        <v>36626.81</v>
      </c>
      <c r="F14" s="38">
        <v>0</v>
      </c>
      <c r="G14" s="38">
        <v>32156.27</v>
      </c>
      <c r="H14" s="38">
        <v>128759.81</v>
      </c>
      <c r="I14" s="38">
        <v>24584.14</v>
      </c>
      <c r="J14" s="38">
        <v>8173.08</v>
      </c>
      <c r="K14" s="38">
        <v>1292636.47</v>
      </c>
      <c r="L14" s="38">
        <v>194180</v>
      </c>
      <c r="M14" s="39">
        <f t="shared" si="0"/>
        <v>6191109.8099999987</v>
      </c>
      <c r="O14" s="35"/>
      <c r="P14" s="5"/>
    </row>
    <row r="15" spans="1:38" s="9" customFormat="1" ht="42.75" customHeight="1" thickBot="1">
      <c r="A15" s="7" t="s">
        <v>11</v>
      </c>
      <c r="B15" s="42">
        <f>SUM(B4:B14)</f>
        <v>99867272.400000006</v>
      </c>
      <c r="C15" s="42">
        <f>SUM(C4:C14)</f>
        <v>23448366.300000001</v>
      </c>
      <c r="D15" s="42">
        <f>SUM(D4:D14)</f>
        <v>3417125.97</v>
      </c>
      <c r="E15" s="42">
        <f t="shared" ref="E15:L15" si="1">SUM(E4:E14)</f>
        <v>1018671.8</v>
      </c>
      <c r="F15" s="42">
        <f t="shared" si="1"/>
        <v>0</v>
      </c>
      <c r="G15" s="42">
        <f t="shared" si="1"/>
        <v>894336.4</v>
      </c>
      <c r="H15" s="42">
        <f t="shared" si="1"/>
        <v>3613693.4400000009</v>
      </c>
      <c r="I15" s="42">
        <f t="shared" si="1"/>
        <v>2297072.8000000003</v>
      </c>
      <c r="J15" s="42">
        <f t="shared" si="1"/>
        <v>227311.19999999998</v>
      </c>
      <c r="K15" s="42">
        <f t="shared" si="1"/>
        <v>38899641.600000001</v>
      </c>
      <c r="L15" s="42">
        <f t="shared" si="1"/>
        <v>52244211</v>
      </c>
      <c r="M15" s="42">
        <f>SUM(M4:M14)</f>
        <v>225927702.90999997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7" t="s">
        <v>27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31"/>
    </row>
    <row r="17" spans="1:38" s="48" customFormat="1" ht="16.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49"/>
      <c r="M17" s="4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8" customFormat="1" ht="33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52" t="s">
        <v>37</v>
      </c>
      <c r="B19" s="53"/>
      <c r="C19" s="53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54" t="s">
        <v>17</v>
      </c>
      <c r="B20" s="54"/>
      <c r="C20" s="54"/>
      <c r="D20" s="18"/>
      <c r="E20" s="44">
        <v>416113635.00000006</v>
      </c>
      <c r="F20" s="19" t="s">
        <v>13</v>
      </c>
      <c r="G20" s="44">
        <f>ROUND(E20*0.24,2)</f>
        <v>99867272.400000006</v>
      </c>
      <c r="H20" s="11"/>
      <c r="I20" s="11"/>
      <c r="J20" s="12"/>
      <c r="K20" s="12"/>
      <c r="L20" s="12"/>
      <c r="M20" s="12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4" t="s">
        <v>32</v>
      </c>
      <c r="B21" s="54"/>
      <c r="C21" s="54"/>
      <c r="D21" s="18"/>
      <c r="E21" s="44">
        <v>23448366.300000001</v>
      </c>
      <c r="F21" s="19" t="s">
        <v>15</v>
      </c>
      <c r="G21" s="44">
        <f>E21</f>
        <v>23448366.300000001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6.25" customHeight="1">
      <c r="A22" s="54" t="s">
        <v>28</v>
      </c>
      <c r="B22" s="54"/>
      <c r="C22" s="54"/>
      <c r="D22" s="18"/>
      <c r="E22" s="44">
        <v>3417125.97</v>
      </c>
      <c r="F22" s="19" t="s">
        <v>15</v>
      </c>
      <c r="G22" s="44">
        <f>E22</f>
        <v>3417125.97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4" customHeight="1">
      <c r="A23" s="54" t="s">
        <v>23</v>
      </c>
      <c r="B23" s="54"/>
      <c r="C23" s="54"/>
      <c r="D23" s="18"/>
      <c r="E23" s="44">
        <v>5093359</v>
      </c>
      <c r="F23" s="19" t="s">
        <v>14</v>
      </c>
      <c r="G23" s="44">
        <f>ROUND(E23*0.2,2)</f>
        <v>1018671.8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7" customHeight="1">
      <c r="A24" s="54" t="s">
        <v>19</v>
      </c>
      <c r="B24" s="54"/>
      <c r="C24" s="54"/>
      <c r="D24" s="18"/>
      <c r="E24" s="46">
        <v>0</v>
      </c>
      <c r="F24" s="19" t="s">
        <v>14</v>
      </c>
      <c r="G24" s="44">
        <f>ROUND(E24*0.2,2)</f>
        <v>0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32.25" customHeight="1">
      <c r="A25" s="54" t="s">
        <v>20</v>
      </c>
      <c r="B25" s="54"/>
      <c r="C25" s="54"/>
      <c r="D25" s="18"/>
      <c r="E25" s="44">
        <v>4471682</v>
      </c>
      <c r="F25" s="19" t="s">
        <v>14</v>
      </c>
      <c r="G25" s="44">
        <f>ROUND(E25*0.2,2)</f>
        <v>894336.4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4" t="s">
        <v>21</v>
      </c>
      <c r="B26" s="54"/>
      <c r="C26" s="54"/>
      <c r="D26" s="18"/>
      <c r="E26" s="44">
        <v>15057056.000000004</v>
      </c>
      <c r="F26" s="19" t="s">
        <v>13</v>
      </c>
      <c r="G26" s="44">
        <f>ROUND(E26*0.24,2)</f>
        <v>3613693.44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47.25" customHeight="1">
      <c r="A27" s="54" t="s">
        <v>24</v>
      </c>
      <c r="B27" s="54"/>
      <c r="C27" s="54"/>
      <c r="D27" s="18"/>
      <c r="E27" s="44">
        <v>11485364</v>
      </c>
      <c r="F27" s="19" t="s">
        <v>14</v>
      </c>
      <c r="G27" s="44">
        <f>ROUND(E27*0.2,2)</f>
        <v>2297072.7999999998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4" t="s">
        <v>25</v>
      </c>
      <c r="B28" s="54"/>
      <c r="C28" s="54"/>
      <c r="D28" s="18"/>
      <c r="E28" s="44">
        <v>1136555.9999999998</v>
      </c>
      <c r="F28" s="19" t="s">
        <v>14</v>
      </c>
      <c r="G28" s="44">
        <f>ROUND(E28*0.2,2)</f>
        <v>227311.2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29.25" customHeight="1">
      <c r="A29" s="54" t="s">
        <v>22</v>
      </c>
      <c r="B29" s="54"/>
      <c r="C29" s="54"/>
      <c r="D29" s="18"/>
      <c r="E29" s="44">
        <v>162081840</v>
      </c>
      <c r="F29" s="19" t="s">
        <v>13</v>
      </c>
      <c r="G29" s="44">
        <f>ROUND(E29*0.24,2)</f>
        <v>38899641.600000001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5.5">
      <c r="A30" s="32" t="s">
        <v>31</v>
      </c>
      <c r="B30" s="32"/>
      <c r="C30" s="32"/>
      <c r="D30" s="33"/>
      <c r="E30" s="44">
        <v>84152308</v>
      </c>
      <c r="F30" s="19"/>
      <c r="G30" s="44">
        <v>52244211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ht="27" thickBot="1">
      <c r="A31" s="51" t="s">
        <v>11</v>
      </c>
      <c r="B31" s="51"/>
      <c r="C31" s="51"/>
      <c r="D31" s="20"/>
      <c r="E31" s="43">
        <f>SUM(E20:E30)</f>
        <v>726457292.2700001</v>
      </c>
      <c r="F31" s="21"/>
      <c r="G31" s="45">
        <f>SUM(G20:G30)</f>
        <v>225927702.91</v>
      </c>
      <c r="H31" s="11"/>
      <c r="I31" s="11"/>
      <c r="J31" s="12"/>
      <c r="K31" s="12"/>
      <c r="L31" s="12"/>
      <c r="M31" s="12"/>
    </row>
    <row r="32" spans="1:38" ht="26.25" thickTop="1">
      <c r="A32" s="11"/>
      <c r="B32" s="11"/>
      <c r="C32" s="11"/>
      <c r="D32" s="11"/>
      <c r="E32" s="36"/>
      <c r="F32" s="11"/>
      <c r="G32" s="16"/>
      <c r="H32" s="11"/>
      <c r="I32" s="11"/>
      <c r="J32" s="12"/>
      <c r="K32" s="12"/>
      <c r="L32" s="12"/>
      <c r="M32" s="12"/>
    </row>
    <row r="33" spans="1:15" ht="25.5">
      <c r="A33" s="22"/>
      <c r="B33" s="22"/>
      <c r="C33" s="22"/>
      <c r="D33" s="22"/>
      <c r="E33" s="22"/>
      <c r="F33" s="22"/>
      <c r="G33" s="44"/>
      <c r="H33" s="22"/>
      <c r="I33" s="22"/>
    </row>
    <row r="34" spans="1:15">
      <c r="A34" s="22"/>
      <c r="B34" s="22"/>
      <c r="C34" s="22"/>
      <c r="D34" s="22"/>
      <c r="E34" s="22"/>
      <c r="F34" s="22"/>
      <c r="G34" s="22"/>
      <c r="H34" s="22"/>
      <c r="I34" s="22"/>
    </row>
    <row r="35" spans="1:15" s="1" customFormat="1">
      <c r="A35" s="60"/>
      <c r="B35" s="60"/>
      <c r="C35" s="60"/>
      <c r="D35" s="23"/>
      <c r="E35" s="24"/>
      <c r="F35" s="25"/>
      <c r="G35" s="24"/>
      <c r="H35" s="24"/>
      <c r="I35" s="25"/>
      <c r="J35" s="24"/>
      <c r="O35" s="34"/>
    </row>
    <row r="36" spans="1:15" s="1" customFormat="1">
      <c r="A36" s="60"/>
      <c r="B36" s="60"/>
      <c r="C36" s="60"/>
      <c r="D36" s="23"/>
      <c r="E36" s="24"/>
      <c r="F36" s="25"/>
      <c r="G36" s="24"/>
      <c r="H36" s="24"/>
      <c r="I36" s="25"/>
      <c r="J36" s="24"/>
      <c r="O36" s="34"/>
    </row>
    <row r="37" spans="1:15" s="1" customFormat="1">
      <c r="A37" s="60"/>
      <c r="B37" s="60"/>
      <c r="C37" s="60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0"/>
      <c r="B38" s="60"/>
      <c r="C38" s="60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0"/>
      <c r="B39" s="60"/>
      <c r="C39" s="60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0"/>
      <c r="B40" s="60"/>
      <c r="C40" s="60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0"/>
      <c r="B41" s="60"/>
      <c r="C41" s="60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0"/>
      <c r="B42" s="60"/>
      <c r="C42" s="60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0"/>
      <c r="B43" s="60"/>
      <c r="C43" s="60"/>
      <c r="D43" s="26"/>
      <c r="E43" s="24"/>
      <c r="F43" s="25"/>
      <c r="G43" s="24"/>
      <c r="H43" s="24"/>
      <c r="I43" s="25"/>
      <c r="J43" s="24"/>
      <c r="O43" s="34"/>
    </row>
    <row r="44" spans="1:15" s="1" customFormat="1">
      <c r="A44" s="60"/>
      <c r="B44" s="60"/>
      <c r="C44" s="60"/>
      <c r="D44" s="23"/>
      <c r="E44" s="24"/>
      <c r="F44" s="25"/>
      <c r="G44" s="24"/>
      <c r="H44" s="24"/>
      <c r="I44" s="25"/>
      <c r="J44" s="24"/>
      <c r="O44" s="34"/>
    </row>
    <row r="45" spans="1:15">
      <c r="A45" s="22"/>
      <c r="B45" s="22"/>
      <c r="C45" s="22"/>
      <c r="D45" s="27"/>
      <c r="E45" s="27"/>
      <c r="F45" s="27"/>
      <c r="G45" s="27"/>
      <c r="H45" s="27"/>
      <c r="I45" s="27"/>
      <c r="J45" s="27"/>
    </row>
    <row r="46" spans="1:15">
      <c r="A46" s="22"/>
      <c r="B46" s="22"/>
      <c r="C46" s="22"/>
      <c r="D46" s="28"/>
      <c r="E46" s="28"/>
      <c r="F46" s="24"/>
      <c r="G46" s="24"/>
      <c r="H46" s="24"/>
      <c r="I46" s="25"/>
    </row>
    <row r="47" spans="1:15">
      <c r="D47" s="29"/>
      <c r="E47" s="29"/>
      <c r="F47" s="29"/>
      <c r="G47" s="29"/>
      <c r="I47" s="30"/>
    </row>
  </sheetData>
  <mergeCells count="37"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K17"/>
    <mergeCell ref="A1:M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</mergeCells>
  <printOptions horizontalCentered="1"/>
  <pageMargins left="0.7" right="0.7" top="0.75" bottom="0.75" header="0.3" footer="0.3"/>
  <pageSetup scale="30" orientation="landscape" r:id="rId1"/>
  <ignoredErrors>
    <ignoredError sqref="G26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42.75" customHeight="1" thickBot="1">
      <c r="A2" s="55" t="s">
        <v>29</v>
      </c>
      <c r="B2" s="55" t="s">
        <v>30</v>
      </c>
      <c r="C2" s="55" t="s">
        <v>18</v>
      </c>
      <c r="D2" s="55"/>
      <c r="E2" s="55" t="s">
        <v>23</v>
      </c>
      <c r="F2" s="55" t="s">
        <v>19</v>
      </c>
      <c r="G2" s="55" t="s">
        <v>20</v>
      </c>
      <c r="H2" s="55" t="s">
        <v>21</v>
      </c>
      <c r="I2" s="55" t="s">
        <v>24</v>
      </c>
      <c r="J2" s="55" t="s">
        <v>25</v>
      </c>
      <c r="K2" s="55" t="s">
        <v>22</v>
      </c>
      <c r="L2" s="58" t="s">
        <v>31</v>
      </c>
      <c r="M2" s="56" t="s">
        <v>26</v>
      </c>
    </row>
    <row r="3" spans="1:13" ht="48.75" customHeight="1" thickBot="1">
      <c r="A3" s="55"/>
      <c r="B3" s="55"/>
      <c r="C3" s="37">
        <v>0.7</v>
      </c>
      <c r="D3" s="37" t="s">
        <v>33</v>
      </c>
      <c r="E3" s="55"/>
      <c r="F3" s="55"/>
      <c r="G3" s="55"/>
      <c r="H3" s="55"/>
      <c r="I3" s="55"/>
      <c r="J3" s="55"/>
      <c r="K3" s="55"/>
      <c r="L3" s="59"/>
      <c r="M3" s="56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0" t="s">
        <v>35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ht="37.5" customHeight="1" thickBot="1">
      <c r="A18" s="55" t="s">
        <v>29</v>
      </c>
      <c r="B18" s="55" t="s">
        <v>30</v>
      </c>
      <c r="C18" s="55" t="s">
        <v>18</v>
      </c>
      <c r="D18" s="55"/>
      <c r="E18" s="55" t="s">
        <v>23</v>
      </c>
      <c r="F18" s="55" t="s">
        <v>19</v>
      </c>
      <c r="G18" s="55" t="s">
        <v>20</v>
      </c>
      <c r="H18" s="55" t="s">
        <v>21</v>
      </c>
      <c r="I18" s="55" t="s">
        <v>24</v>
      </c>
      <c r="J18" s="55" t="s">
        <v>25</v>
      </c>
      <c r="K18" s="55" t="s">
        <v>22</v>
      </c>
      <c r="L18" s="58" t="s">
        <v>31</v>
      </c>
      <c r="M18" s="56" t="s">
        <v>26</v>
      </c>
    </row>
    <row r="19" spans="1:13" ht="36.75" customHeight="1" thickBot="1">
      <c r="A19" s="55"/>
      <c r="B19" s="55"/>
      <c r="C19" s="37">
        <v>0.7</v>
      </c>
      <c r="D19" s="37" t="s">
        <v>33</v>
      </c>
      <c r="E19" s="55"/>
      <c r="F19" s="55"/>
      <c r="G19" s="55"/>
      <c r="H19" s="55"/>
      <c r="I19" s="55"/>
      <c r="J19" s="55"/>
      <c r="K19" s="55"/>
      <c r="L19" s="59"/>
      <c r="M19" s="56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0" t="s">
        <v>11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ht="37.5" customHeight="1" thickBot="1">
      <c r="A34" s="55" t="s">
        <v>29</v>
      </c>
      <c r="B34" s="55" t="s">
        <v>30</v>
      </c>
      <c r="C34" s="55" t="s">
        <v>18</v>
      </c>
      <c r="D34" s="55"/>
      <c r="E34" s="55" t="s">
        <v>23</v>
      </c>
      <c r="F34" s="55" t="s">
        <v>19</v>
      </c>
      <c r="G34" s="55" t="s">
        <v>20</v>
      </c>
      <c r="H34" s="55" t="s">
        <v>21</v>
      </c>
      <c r="I34" s="55" t="s">
        <v>24</v>
      </c>
      <c r="J34" s="55" t="s">
        <v>25</v>
      </c>
      <c r="K34" s="55" t="s">
        <v>22</v>
      </c>
      <c r="L34" s="58" t="s">
        <v>31</v>
      </c>
      <c r="M34" s="56" t="s">
        <v>26</v>
      </c>
    </row>
    <row r="35" spans="1:13" ht="36.75" customHeight="1" thickBot="1">
      <c r="A35" s="55"/>
      <c r="B35" s="55"/>
      <c r="C35" s="37">
        <v>0.7</v>
      </c>
      <c r="D35" s="37" t="s">
        <v>33</v>
      </c>
      <c r="E35" s="55"/>
      <c r="F35" s="55"/>
      <c r="G35" s="55"/>
      <c r="H35" s="55"/>
      <c r="I35" s="55"/>
      <c r="J35" s="55"/>
      <c r="K35" s="55"/>
      <c r="L35" s="59"/>
      <c r="M35" s="56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RAMIREZ</cp:lastModifiedBy>
  <cp:lastPrinted>2019-12-31T17:31:32Z</cp:lastPrinted>
  <dcterms:created xsi:type="dcterms:W3CDTF">2008-01-30T14:54:54Z</dcterms:created>
  <dcterms:modified xsi:type="dcterms:W3CDTF">2020-02-05T18:55:41Z</dcterms:modified>
</cp:coreProperties>
</file>