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MARZO\"/>
    </mc:Choice>
  </mc:AlternateContent>
  <bookViews>
    <workbookView xWindow="0" yWindow="0" windowWidth="12825" windowHeight="7485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62913"/>
</workbook>
</file>

<file path=xl/calcChain.xml><?xml version="1.0" encoding="utf-8"?>
<calcChain xmlns="http://schemas.openxmlformats.org/spreadsheetml/2006/main">
  <c r="G30" i="33" l="1"/>
  <c r="E22" i="33"/>
  <c r="E21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E31" i="33"/>
  <c r="M47" i="34" l="1"/>
  <c r="G29" i="33"/>
  <c r="G28" i="33"/>
  <c r="G27" i="33"/>
  <c r="G26" i="33"/>
  <c r="G25" i="33"/>
  <c r="G24" i="33"/>
  <c r="G23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1" i="33" l="1"/>
  <c r="M15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<sst xmlns="http://schemas.openxmlformats.org/spreadsheetml/2006/main" count="129" uniqueCount="38">
  <si>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</si>
  <si>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</si>
  <si>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</si>
  <si>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</si>
  <si>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</si>
  <si>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</si>
  <si>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</si>
  <si>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</si>
  <si>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</si>
  <si>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</si>
  <si>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</si>
  <si>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</si>
  <si>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</si>
  <si>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</si>
  <si>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</si>
  <si>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</si>
  <si>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</si>
  <si>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</si>
  <si>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</si>
  <si>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</si>
  <si>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</si>
  <si>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</si>
  <si>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</si>
  <si>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</si>
  <si>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</si>
  <si>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</si>
  <si>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</si>
  <si>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</si>
  <si>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</si>
  <si>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</si>
  <si>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</si>
  <si>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</si>
  <si>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</si>
  <si>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</si>
  <si>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</si>
  <si>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</si>
  <si>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MARZO 2020</t>
  </si>
  <si>
    <t>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</si>
</sst>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zoomScale="40" zoomScaleNormal="40" workbookViewId="0">
      <selection activeCell="G30" sqref="G30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38" s="3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  <c r="O2" s="34"/>
    </row>
    <row r="3" spans="1:38" s="3" customFormat="1" ht="43.5" customHeight="1" thickBot="1">
      <c r="A3" s="56"/>
      <c r="B3" s="56"/>
      <c r="C3" s="37">
        <v>0.7</v>
      </c>
      <c r="D3" s="37">
        <v>0.3</v>
      </c>
      <c r="E3" s="56"/>
      <c r="F3" s="56"/>
      <c r="G3" s="56"/>
      <c r="H3" s="56"/>
      <c r="I3" s="56"/>
      <c r="J3" s="56"/>
      <c r="K3" s="56"/>
      <c r="L3" s="55"/>
      <c r="M3" s="52"/>
      <c r="O3" s="34"/>
    </row>
    <row r="4" spans="1:38" ht="29.25" customHeight="1" thickBot="1">
      <c r="A4" s="4" t="s">
        <v>9</v>
      </c>
      <c r="B4" s="38">
        <v>4405398.54</v>
      </c>
      <c r="C4" s="38">
        <v>1033125</v>
      </c>
      <c r="D4" s="38">
        <v>89438.9</v>
      </c>
      <c r="E4" s="38">
        <v>28580.82</v>
      </c>
      <c r="F4" s="38">
        <v>0</v>
      </c>
      <c r="G4" s="38">
        <v>35276.94</v>
      </c>
      <c r="H4" s="38">
        <v>177261.82</v>
      </c>
      <c r="I4" s="38">
        <v>72397.539999999994</v>
      </c>
      <c r="J4" s="38">
        <v>9996.83</v>
      </c>
      <c r="K4" s="38">
        <v>1635779.21</v>
      </c>
      <c r="L4" s="38">
        <v>419254</v>
      </c>
      <c r="M4" s="39">
        <f>SUM(B4:L4)</f>
        <v>7906509.6000000015</v>
      </c>
      <c r="O4" s="35"/>
      <c r="P4" s="5"/>
    </row>
    <row r="5" spans="1:38" ht="29.25" customHeight="1" thickBot="1">
      <c r="A5" s="6" t="s">
        <v>1</v>
      </c>
      <c r="B5" s="40">
        <v>6138111.5899999999</v>
      </c>
      <c r="C5" s="40">
        <v>1439469.43</v>
      </c>
      <c r="D5" s="40">
        <v>212008.98</v>
      </c>
      <c r="E5" s="40">
        <v>39822.1</v>
      </c>
      <c r="F5" s="40">
        <v>0</v>
      </c>
      <c r="G5" s="40">
        <v>49151.92</v>
      </c>
      <c r="H5" s="40">
        <v>243036.42</v>
      </c>
      <c r="I5" s="40">
        <v>147241.72</v>
      </c>
      <c r="J5" s="40">
        <v>13928.74</v>
      </c>
      <c r="K5" s="40">
        <v>2274161.58</v>
      </c>
      <c r="L5" s="40">
        <v>0</v>
      </c>
      <c r="M5" s="41">
        <f t="shared" ref="M5:M14" si="0">SUM(B5:L5)</f>
        <v>10556932.48</v>
      </c>
      <c r="O5" s="35"/>
      <c r="P5" s="5"/>
    </row>
    <row r="6" spans="1:38" ht="29.25" customHeight="1" thickBot="1">
      <c r="A6" s="4" t="s">
        <v>2</v>
      </c>
      <c r="B6" s="38">
        <v>25738574.079999998</v>
      </c>
      <c r="C6" s="38">
        <v>6036040.5499999998</v>
      </c>
      <c r="D6" s="38">
        <v>1051463.33</v>
      </c>
      <c r="E6" s="38">
        <v>166983.64000000001</v>
      </c>
      <c r="F6" s="38">
        <v>0</v>
      </c>
      <c r="G6" s="38">
        <v>206105.77</v>
      </c>
      <c r="H6" s="38">
        <v>877954.15</v>
      </c>
      <c r="I6" s="38">
        <v>876023.92</v>
      </c>
      <c r="J6" s="38">
        <v>58406.55</v>
      </c>
      <c r="K6" s="38">
        <v>7483569.8899999997</v>
      </c>
      <c r="L6" s="38">
        <v>4367537</v>
      </c>
      <c r="M6" s="39">
        <f t="shared" si="0"/>
        <v>46862658.880000003</v>
      </c>
      <c r="O6" s="35"/>
      <c r="P6" s="5"/>
    </row>
    <row r="7" spans="1:38" ht="29.25" customHeight="1" thickBot="1">
      <c r="A7" s="6" t="s">
        <v>10</v>
      </c>
      <c r="B7" s="40">
        <v>5720737.0599999996</v>
      </c>
      <c r="C7" s="40">
        <v>1341589.5</v>
      </c>
      <c r="D7" s="40">
        <v>187469.84</v>
      </c>
      <c r="E7" s="40">
        <v>37114.31</v>
      </c>
      <c r="F7" s="40">
        <v>0</v>
      </c>
      <c r="G7" s="40">
        <v>45809.72</v>
      </c>
      <c r="H7" s="40">
        <v>224009.8</v>
      </c>
      <c r="I7" s="40">
        <v>111257.69</v>
      </c>
      <c r="J7" s="40">
        <v>12981.63</v>
      </c>
      <c r="K7" s="40">
        <v>2037407.6</v>
      </c>
      <c r="L7" s="40">
        <v>742836</v>
      </c>
      <c r="M7" s="41">
        <f t="shared" si="0"/>
        <v>10461213.149999999</v>
      </c>
      <c r="O7" s="35"/>
      <c r="P7" s="5"/>
    </row>
    <row r="8" spans="1:38" ht="29.25" customHeight="1" thickBot="1">
      <c r="A8" s="4" t="s">
        <v>12</v>
      </c>
      <c r="B8" s="38">
        <v>23523211.620000001</v>
      </c>
      <c r="C8" s="38">
        <v>5516508.3600000003</v>
      </c>
      <c r="D8" s="38">
        <v>744145.36</v>
      </c>
      <c r="E8" s="38">
        <v>152611.07</v>
      </c>
      <c r="F8" s="38">
        <v>0</v>
      </c>
      <c r="G8" s="38">
        <v>188365.9</v>
      </c>
      <c r="H8" s="38">
        <v>843388.78</v>
      </c>
      <c r="I8" s="38">
        <v>745086.67</v>
      </c>
      <c r="J8" s="38">
        <v>53379.4</v>
      </c>
      <c r="K8" s="38">
        <v>7579487.9500000002</v>
      </c>
      <c r="L8" s="38">
        <v>420480</v>
      </c>
      <c r="M8" s="39">
        <f t="shared" si="0"/>
        <v>39766665.109999999</v>
      </c>
      <c r="O8" s="35"/>
      <c r="P8" s="5"/>
    </row>
    <row r="9" spans="1:38" ht="29.25" customHeight="1" thickBot="1">
      <c r="A9" s="6" t="s">
        <v>3</v>
      </c>
      <c r="B9" s="40">
        <v>9337547.4900000002</v>
      </c>
      <c r="C9" s="40">
        <v>2189780.02</v>
      </c>
      <c r="D9" s="40">
        <v>608747.30000000005</v>
      </c>
      <c r="E9" s="40">
        <v>60579.02</v>
      </c>
      <c r="F9" s="40">
        <v>0</v>
      </c>
      <c r="G9" s="40">
        <v>74771.91</v>
      </c>
      <c r="H9" s="40">
        <v>331866.93</v>
      </c>
      <c r="I9" s="40">
        <v>267790.62</v>
      </c>
      <c r="J9" s="40">
        <v>21188.97</v>
      </c>
      <c r="K9" s="40">
        <v>3674605.81</v>
      </c>
      <c r="L9" s="40">
        <v>54223</v>
      </c>
      <c r="M9" s="41">
        <f t="shared" si="0"/>
        <v>16621101.07</v>
      </c>
      <c r="O9" s="35"/>
      <c r="P9" s="5"/>
    </row>
    <row r="10" spans="1:38" ht="29.25" customHeight="1" thickBot="1">
      <c r="A10" s="4" t="s">
        <v>4</v>
      </c>
      <c r="B10" s="38">
        <v>6988490.4400000004</v>
      </c>
      <c r="C10" s="38">
        <v>1638894.66</v>
      </c>
      <c r="D10" s="38">
        <v>209338.94</v>
      </c>
      <c r="E10" s="38">
        <v>45339.09</v>
      </c>
      <c r="F10" s="38">
        <v>0</v>
      </c>
      <c r="G10" s="38">
        <v>55961.46</v>
      </c>
      <c r="H10" s="38">
        <v>257981.97</v>
      </c>
      <c r="I10" s="38">
        <v>156350.26999999999</v>
      </c>
      <c r="J10" s="38">
        <v>15858.44</v>
      </c>
      <c r="K10" s="38">
        <v>2211444.7999999998</v>
      </c>
      <c r="L10" s="38">
        <v>253628</v>
      </c>
      <c r="M10" s="39">
        <f t="shared" si="0"/>
        <v>11833288.07</v>
      </c>
      <c r="O10" s="35"/>
      <c r="P10" s="5"/>
    </row>
    <row r="11" spans="1:38" ht="29.25" customHeight="1" thickBot="1">
      <c r="A11" s="6" t="s">
        <v>5</v>
      </c>
      <c r="B11" s="40">
        <v>4287511.04</v>
      </c>
      <c r="C11" s="40">
        <v>1005478.8</v>
      </c>
      <c r="D11" s="40">
        <v>116928.93</v>
      </c>
      <c r="E11" s="40">
        <v>27816</v>
      </c>
      <c r="F11" s="40">
        <v>0</v>
      </c>
      <c r="G11" s="40">
        <v>34332.93</v>
      </c>
      <c r="H11" s="40">
        <v>165034.97</v>
      </c>
      <c r="I11" s="40">
        <v>80741.8</v>
      </c>
      <c r="J11" s="40">
        <v>9729.32</v>
      </c>
      <c r="K11" s="40">
        <v>1527202.73</v>
      </c>
      <c r="L11" s="40">
        <v>48663</v>
      </c>
      <c r="M11" s="41">
        <f t="shared" si="0"/>
        <v>7303439.5199999996</v>
      </c>
      <c r="O11" s="35"/>
      <c r="P11" s="5"/>
    </row>
    <row r="12" spans="1:38" ht="29.25" customHeight="1" thickBot="1">
      <c r="A12" s="4" t="s">
        <v>6</v>
      </c>
      <c r="B12" s="38">
        <v>5370132.4900000002</v>
      </c>
      <c r="C12" s="38">
        <v>1259368.04</v>
      </c>
      <c r="D12" s="38">
        <v>153900.6</v>
      </c>
      <c r="E12" s="38">
        <v>34839.699999999997</v>
      </c>
      <c r="F12" s="38">
        <v>0</v>
      </c>
      <c r="G12" s="38">
        <v>43002.2</v>
      </c>
      <c r="H12" s="38">
        <v>191994.77</v>
      </c>
      <c r="I12" s="38">
        <v>104608.65</v>
      </c>
      <c r="J12" s="38">
        <v>12186.03</v>
      </c>
      <c r="K12" s="38">
        <v>2035032.44</v>
      </c>
      <c r="L12" s="38">
        <v>175016</v>
      </c>
      <c r="M12" s="39">
        <f t="shared" si="0"/>
        <v>9380080.9199999999</v>
      </c>
      <c r="O12" s="35"/>
      <c r="P12" s="5"/>
    </row>
    <row r="13" spans="1:38" ht="29.25" customHeight="1" thickBot="1">
      <c r="A13" s="6" t="s">
        <v>7</v>
      </c>
      <c r="B13" s="40">
        <v>5057605.6500000004</v>
      </c>
      <c r="C13" s="40">
        <v>1186076.3</v>
      </c>
      <c r="D13" s="40">
        <v>40498.6</v>
      </c>
      <c r="E13" s="40">
        <v>32812.129999999997</v>
      </c>
      <c r="F13" s="40">
        <v>0</v>
      </c>
      <c r="G13" s="40">
        <v>40499.589999999997</v>
      </c>
      <c r="H13" s="40">
        <v>172404.02</v>
      </c>
      <c r="I13" s="40">
        <v>24198.45</v>
      </c>
      <c r="J13" s="40">
        <v>11476.83</v>
      </c>
      <c r="K13" s="40">
        <v>2018458.73</v>
      </c>
      <c r="L13" s="40">
        <v>577770</v>
      </c>
      <c r="M13" s="41">
        <f t="shared" si="0"/>
        <v>9161800.2999999989</v>
      </c>
      <c r="O13" s="35"/>
      <c r="P13" s="5"/>
    </row>
    <row r="14" spans="1:38" ht="29.25" customHeight="1" thickBot="1">
      <c r="A14" s="4" t="s">
        <v>8</v>
      </c>
      <c r="B14" s="38">
        <v>3604080.4</v>
      </c>
      <c r="C14" s="38">
        <v>845205.15</v>
      </c>
      <c r="D14" s="38">
        <v>40562.050000000003</v>
      </c>
      <c r="E14" s="38">
        <v>23382.12</v>
      </c>
      <c r="F14" s="38">
        <v>0</v>
      </c>
      <c r="G14" s="38">
        <v>28860.26</v>
      </c>
      <c r="H14" s="38">
        <v>128759.81</v>
      </c>
      <c r="I14" s="38">
        <v>27972.47</v>
      </c>
      <c r="J14" s="38">
        <v>8178.46</v>
      </c>
      <c r="K14" s="38">
        <v>1185738.1399999999</v>
      </c>
      <c r="L14" s="38">
        <v>4541</v>
      </c>
      <c r="M14" s="39">
        <f t="shared" si="0"/>
        <v>5897279.8599999985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100171400.40000001</v>
      </c>
      <c r="C15" s="42">
        <f>SUM(C4:C14)</f>
        <v>23491535.809999999</v>
      </c>
      <c r="D15" s="42">
        <f>SUM(D4:D14)</f>
        <v>3454502.83</v>
      </c>
      <c r="E15" s="42">
        <f t="shared" ref="E15:L15" si="1">SUM(E4:E14)</f>
        <v>649880</v>
      </c>
      <c r="F15" s="42">
        <f t="shared" si="1"/>
        <v>0</v>
      </c>
      <c r="G15" s="42">
        <f t="shared" si="1"/>
        <v>802138.6</v>
      </c>
      <c r="H15" s="42">
        <f t="shared" si="1"/>
        <v>3613693.4400000009</v>
      </c>
      <c r="I15" s="42">
        <f t="shared" si="1"/>
        <v>2613669.8000000003</v>
      </c>
      <c r="J15" s="42">
        <f t="shared" si="1"/>
        <v>227311.19999999998</v>
      </c>
      <c r="K15" s="42">
        <f t="shared" si="1"/>
        <v>33662888.880000003</v>
      </c>
      <c r="L15" s="42">
        <f t="shared" si="1"/>
        <v>7063948</v>
      </c>
      <c r="M15" s="42">
        <f>SUM(M4:M14)</f>
        <v>175750968.96000001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1"/>
    </row>
    <row r="17" spans="1:38" s="48" customFormat="1" ht="16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9" t="s">
        <v>37</v>
      </c>
      <c r="B19" s="60"/>
      <c r="C19" s="60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1" t="s">
        <v>17</v>
      </c>
      <c r="B20" s="51"/>
      <c r="C20" s="51"/>
      <c r="D20" s="18"/>
      <c r="E20" s="44">
        <v>417380835</v>
      </c>
      <c r="F20" s="19" t="s">
        <v>13</v>
      </c>
      <c r="G20" s="44">
        <f>ROUND(E20*0.24,2)</f>
        <v>100171400.40000001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1" t="s">
        <v>32</v>
      </c>
      <c r="B21" s="51"/>
      <c r="C21" s="51"/>
      <c r="D21" s="18"/>
      <c r="E21" s="44">
        <f>C15</f>
        <v>23491535.809999999</v>
      </c>
      <c r="F21" s="19" t="s">
        <v>15</v>
      </c>
      <c r="G21" s="44">
        <f>E21</f>
        <v>23491535.809999999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1" t="s">
        <v>28</v>
      </c>
      <c r="B22" s="51"/>
      <c r="C22" s="51"/>
      <c r="D22" s="18"/>
      <c r="E22" s="44">
        <f>D15</f>
        <v>3454502.83</v>
      </c>
      <c r="F22" s="19" t="s">
        <v>15</v>
      </c>
      <c r="G22" s="44">
        <f>E22</f>
        <v>3454502.83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1" t="s">
        <v>23</v>
      </c>
      <c r="B23" s="51"/>
      <c r="C23" s="51"/>
      <c r="D23" s="18"/>
      <c r="E23" s="44">
        <v>3249400</v>
      </c>
      <c r="F23" s="19" t="s">
        <v>14</v>
      </c>
      <c r="G23" s="44">
        <f>ROUND(E23*0.2,2)</f>
        <v>649880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1" t="s">
        <v>19</v>
      </c>
      <c r="B24" s="51"/>
      <c r="C24" s="51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1" t="s">
        <v>20</v>
      </c>
      <c r="B25" s="51"/>
      <c r="C25" s="51"/>
      <c r="D25" s="18"/>
      <c r="E25" s="44">
        <v>4010693</v>
      </c>
      <c r="F25" s="19" t="s">
        <v>14</v>
      </c>
      <c r="G25" s="44">
        <f>ROUND(E25*0.2,2)</f>
        <v>802138.6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1" t="s">
        <v>21</v>
      </c>
      <c r="B26" s="51"/>
      <c r="C26" s="51"/>
      <c r="D26" s="18"/>
      <c r="E26" s="44">
        <v>15057056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1" t="s">
        <v>24</v>
      </c>
      <c r="B27" s="51"/>
      <c r="C27" s="51"/>
      <c r="D27" s="18"/>
      <c r="E27" s="44">
        <v>13068349</v>
      </c>
      <c r="F27" s="19" t="s">
        <v>14</v>
      </c>
      <c r="G27" s="44">
        <f>ROUND(E27*0.2,2)</f>
        <v>2613669.7999999998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1" t="s">
        <v>25</v>
      </c>
      <c r="B28" s="51"/>
      <c r="C28" s="51"/>
      <c r="D28" s="18"/>
      <c r="E28" s="44">
        <v>1136556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1" t="s">
        <v>22</v>
      </c>
      <c r="B29" s="51"/>
      <c r="C29" s="51"/>
      <c r="D29" s="18"/>
      <c r="E29" s="44">
        <v>140262037</v>
      </c>
      <c r="F29" s="19" t="s">
        <v>13</v>
      </c>
      <c r="G29" s="44">
        <f>ROUND(E29*0.24,2)</f>
        <v>33662888.880000003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48094261</v>
      </c>
      <c r="F30" s="19"/>
      <c r="G30" s="44">
        <f>L15</f>
        <v>7063948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8" t="s">
        <v>11</v>
      </c>
      <c r="B31" s="58"/>
      <c r="C31" s="58"/>
      <c r="D31" s="20"/>
      <c r="E31" s="43">
        <f>SUM(E20:E30)</f>
        <v>669205225.63999999</v>
      </c>
      <c r="F31" s="21"/>
      <c r="G31" s="45">
        <f>SUM(G20:G30)</f>
        <v>175750968.95999998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50"/>
      <c r="B35" s="50"/>
      <c r="C35" s="5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50"/>
      <c r="B36" s="50"/>
      <c r="C36" s="5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50"/>
      <c r="B37" s="50"/>
      <c r="C37" s="5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0"/>
      <c r="B38" s="50"/>
      <c r="C38" s="5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0"/>
      <c r="B39" s="50"/>
      <c r="C39" s="5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0"/>
      <c r="B40" s="50"/>
      <c r="C40" s="5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0"/>
      <c r="B41" s="50"/>
      <c r="C41" s="5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0"/>
      <c r="B42" s="50"/>
      <c r="C42" s="5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0"/>
      <c r="B43" s="50"/>
      <c r="C43" s="5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50"/>
      <c r="B44" s="50"/>
      <c r="C44" s="5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42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</row>
    <row r="3" spans="1:13" ht="48.75" customHeight="1" thickBot="1">
      <c r="A3" s="56"/>
      <c r="B3" s="56"/>
      <c r="C3" s="37">
        <v>0.7</v>
      </c>
      <c r="D3" s="37" t="s">
        <v>33</v>
      </c>
      <c r="E3" s="56"/>
      <c r="F3" s="56"/>
      <c r="G3" s="56"/>
      <c r="H3" s="56"/>
      <c r="I3" s="56"/>
      <c r="J3" s="56"/>
      <c r="K3" s="56"/>
      <c r="L3" s="55"/>
      <c r="M3" s="52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7" t="s">
        <v>35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37.5" customHeight="1" thickBot="1">
      <c r="A18" s="56" t="s">
        <v>29</v>
      </c>
      <c r="B18" s="56" t="s">
        <v>30</v>
      </c>
      <c r="C18" s="56" t="s">
        <v>18</v>
      </c>
      <c r="D18" s="56"/>
      <c r="E18" s="56" t="s">
        <v>23</v>
      </c>
      <c r="F18" s="56" t="s">
        <v>19</v>
      </c>
      <c r="G18" s="56" t="s">
        <v>20</v>
      </c>
      <c r="H18" s="56" t="s">
        <v>21</v>
      </c>
      <c r="I18" s="56" t="s">
        <v>24</v>
      </c>
      <c r="J18" s="56" t="s">
        <v>25</v>
      </c>
      <c r="K18" s="56" t="s">
        <v>22</v>
      </c>
      <c r="L18" s="54" t="s">
        <v>31</v>
      </c>
      <c r="M18" s="52" t="s">
        <v>26</v>
      </c>
    </row>
    <row r="19" spans="1:13" ht="36.75" customHeight="1" thickBot="1">
      <c r="A19" s="56"/>
      <c r="B19" s="56"/>
      <c r="C19" s="37">
        <v>0.7</v>
      </c>
      <c r="D19" s="37" t="s">
        <v>33</v>
      </c>
      <c r="E19" s="56"/>
      <c r="F19" s="56"/>
      <c r="G19" s="56"/>
      <c r="H19" s="56"/>
      <c r="I19" s="56"/>
      <c r="J19" s="56"/>
      <c r="K19" s="56"/>
      <c r="L19" s="55"/>
      <c r="M19" s="52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7" t="s">
        <v>11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ht="37.5" customHeight="1" thickBot="1">
      <c r="A34" s="56" t="s">
        <v>29</v>
      </c>
      <c r="B34" s="56" t="s">
        <v>30</v>
      </c>
      <c r="C34" s="56" t="s">
        <v>18</v>
      </c>
      <c r="D34" s="56"/>
      <c r="E34" s="56" t="s">
        <v>23</v>
      </c>
      <c r="F34" s="56" t="s">
        <v>19</v>
      </c>
      <c r="G34" s="56" t="s">
        <v>20</v>
      </c>
      <c r="H34" s="56" t="s">
        <v>21</v>
      </c>
      <c r="I34" s="56" t="s">
        <v>24</v>
      </c>
      <c r="J34" s="56" t="s">
        <v>25</v>
      </c>
      <c r="K34" s="56" t="s">
        <v>22</v>
      </c>
      <c r="L34" s="54" t="s">
        <v>31</v>
      </c>
      <c r="M34" s="52" t="s">
        <v>26</v>
      </c>
    </row>
    <row r="35" spans="1:13" ht="36.75" customHeight="1" thickBot="1">
      <c r="A35" s="56"/>
      <c r="B35" s="56"/>
      <c r="C35" s="37">
        <v>0.7</v>
      </c>
      <c r="D35" s="37" t="s">
        <v>33</v>
      </c>
      <c r="E35" s="56"/>
      <c r="F35" s="56"/>
      <c r="G35" s="56"/>
      <c r="H35" s="56"/>
      <c r="I35" s="56"/>
      <c r="J35" s="56"/>
      <c r="K35" s="56"/>
      <c r="L35" s="55"/>
      <c r="M35" s="52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2020-03-30T21:46:10Z</cp:lastPrinted>
  <dcterms:created xsi:type="dcterms:W3CDTF">2008-01-30T14:54:54Z</dcterms:created>
  <dcterms:modified xsi:type="dcterms:W3CDTF">2020-04-01T16:52:11Z</dcterms:modified>
</cp:coreProperties>
</file>