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SEPTIEMBRE\"/>
    </mc:Choice>
  </mc:AlternateContent>
  <bookViews>
    <workbookView xWindow="0" yWindow="0" windowWidth="20490" windowHeight="702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62913"/>
</workbook>
</file>

<file path=xl/calcChain.xml><?xml version="1.0" encoding="utf-8"?>
<calcChain xmlns="http://schemas.openxmlformats.org/spreadsheetml/2006/main">
  <c r="E21" i="33" l="1"/>
  <c r="G32" i="33" l="1"/>
  <c r="A32" i="33"/>
  <c r="E33" i="33"/>
  <c r="M15" i="33"/>
  <c r="N5" i="33" l="1"/>
  <c r="N6" i="33"/>
  <c r="N7" i="33"/>
  <c r="N8" i="33"/>
  <c r="N9" i="33"/>
  <c r="N10" i="33"/>
  <c r="N11" i="33"/>
  <c r="N12" i="33"/>
  <c r="N13" i="33"/>
  <c r="N14" i="33"/>
  <c r="N4" i="33"/>
  <c r="G23" i="33" l="1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0" i="33"/>
  <c r="G29" i="33"/>
  <c r="G28" i="33"/>
  <c r="G27" i="33"/>
  <c r="G26" i="33"/>
  <c r="G25" i="33"/>
  <c r="G24" i="33"/>
  <c r="G20" i="33"/>
  <c r="L15" i="33"/>
  <c r="K15" i="33"/>
  <c r="J15" i="33"/>
  <c r="I15" i="33"/>
  <c r="H15" i="33"/>
  <c r="G15" i="33"/>
  <c r="F15" i="33"/>
  <c r="E15" i="33"/>
  <c r="D15" i="33"/>
  <c r="C15" i="33"/>
  <c r="B15" i="33"/>
  <c r="G22" i="33" l="1"/>
  <c r="G33" i="33" s="1"/>
  <c r="N15" i="33"/>
  <c r="G21" i="33"/>
</calcChain>
</file>

<file path=xl/sharedStrings.xml><?xml version="1.0" encoding="utf-8"?>
<sst xmlns="http://schemas.openxmlformats.org/spreadsheetml/2006/main" count="134" uniqueCount="42">
  <si>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</si>
  <si>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</si>
  <si>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</si>
  <si>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</si>
  <si>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</si>
  <si>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</si>
  <si>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</si>
  <si>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</si>
  <si>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</si>
  <si>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</si>
  <si>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</si>
  <si>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</si>
  <si>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</si>
  <si>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</si>
  <si>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</si>
  <si>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</si>
  <si>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</si>
  <si>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</si>
  <si>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</si>
  <si>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</si>
  <si>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</si>
  <si>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</si>
  <si>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</si>
  <si>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</si>
  <si>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</si>
  <si>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</si>
  <si>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</si>
  <si>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</si>
  <si>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</si>
  <si>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</si>
  <si>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</si>
  <si>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</si>
  <si>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</si>
  <si>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</si>
  <si>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</si>
  <si>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</si>
  <si>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r>
      <t xml:space="preserve">30% </t>
    </r>
    <r>
      <rPr>
        <b/>
        <sz val="14"/>
        <rFont val="Arial"/>
        <family val="2"/>
      </rPr>
      <t>/1</t>
    </r>
  </si>
  <si>
    <t>PARTICIPACIONES A MUNICIPIOS SEPTIEMBRE 2020</t>
  </si>
  <si>
    <t>SEPTIEMBRE 2020</t>
  </si>
  <si>
    <t>ART. 126 de la LISR  (Enajenación de Bienes)</t>
  </si>
  <si>
    <r>
      <t>/1</t>
    </r>
    <r>
      <rPr>
        <sz val="14"/>
        <rFont val="Arial"/>
        <family val="2"/>
      </rPr>
      <t xml:space="preserve"> Se aplicó la cuarta deducción de manera proporcional del Ajuste de Coeficiente 2020 al Fondo de Fomento Municipal (30%) . Teniendo un saldo pendiente de deducir por el importe total de: </t>
    </r>
    <r>
      <rPr>
        <b/>
        <sz val="14"/>
        <color rgb="FFFF0000"/>
        <rFont val="Arial"/>
        <family val="2"/>
      </rPr>
      <t>-$1,943,052.67</t>
    </r>
  </si>
  <si>
    <t>4TA PARCIALIDAD DEL AJUSTE DE COEFICIENTE DEL FONDO DE COLABORACIÓN ADMINISTRATIVA EN MATERIA DE PREDIAL (MUNICIPIO DE CHAMPOTON)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</si>
</sst>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20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8" fontId="40" fillId="2" borderId="0" xfId="60" applyNumberFormat="1" applyFont="1" applyFill="1" applyBorder="1" applyAlignment="1">
      <alignment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view="pageBreakPreview" topLeftCell="B23" zoomScale="60" zoomScaleNormal="40" workbookViewId="0">
      <selection activeCell="J26" sqref="J26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11.42578125" style="1"/>
    <col min="16" max="16" width="25.28515625" style="34" customWidth="1"/>
    <col min="17" max="39" width="11.42578125" style="1"/>
    <col min="40" max="16384" width="11.42578125" style="2"/>
  </cols>
  <sheetData>
    <row r="1" spans="1:39" ht="151.5" customHeight="1" thickBot="1">
      <c r="A1" s="60" t="s">
        <v>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39" s="3" customFormat="1" ht="63.75" customHeight="1" thickBot="1">
      <c r="A2" s="58" t="s">
        <v>29</v>
      </c>
      <c r="B2" s="58" t="s">
        <v>30</v>
      </c>
      <c r="C2" s="58" t="s">
        <v>18</v>
      </c>
      <c r="D2" s="58"/>
      <c r="E2" s="58" t="s">
        <v>23</v>
      </c>
      <c r="F2" s="58" t="s">
        <v>19</v>
      </c>
      <c r="G2" s="58" t="s">
        <v>20</v>
      </c>
      <c r="H2" s="58" t="s">
        <v>21</v>
      </c>
      <c r="I2" s="58" t="s">
        <v>24</v>
      </c>
      <c r="J2" s="58" t="s">
        <v>25</v>
      </c>
      <c r="K2" s="58" t="s">
        <v>22</v>
      </c>
      <c r="L2" s="56" t="s">
        <v>31</v>
      </c>
      <c r="M2" s="56" t="s">
        <v>39</v>
      </c>
      <c r="N2" s="54" t="s">
        <v>26</v>
      </c>
      <c r="P2" s="34"/>
    </row>
    <row r="3" spans="1:39" s="3" customFormat="1" ht="43.5" customHeight="1" thickBot="1">
      <c r="A3" s="58"/>
      <c r="B3" s="58"/>
      <c r="C3" s="37">
        <v>0.7</v>
      </c>
      <c r="D3" s="37" t="s">
        <v>36</v>
      </c>
      <c r="E3" s="58"/>
      <c r="F3" s="58"/>
      <c r="G3" s="58"/>
      <c r="H3" s="58"/>
      <c r="I3" s="58"/>
      <c r="J3" s="58"/>
      <c r="K3" s="58"/>
      <c r="L3" s="57"/>
      <c r="M3" s="57"/>
      <c r="N3" s="54"/>
      <c r="P3" s="34"/>
    </row>
    <row r="4" spans="1:39" ht="29.25" customHeight="1" thickBot="1">
      <c r="A4" s="4" t="s">
        <v>9</v>
      </c>
      <c r="B4" s="38">
        <v>4265189.6900000004</v>
      </c>
      <c r="C4" s="38">
        <v>1023580.05</v>
      </c>
      <c r="D4" s="38">
        <v>125517.84</v>
      </c>
      <c r="E4" s="38">
        <v>23009.49</v>
      </c>
      <c r="F4" s="38">
        <v>0</v>
      </c>
      <c r="G4" s="38">
        <v>37968.33</v>
      </c>
      <c r="H4" s="38">
        <v>177261.82</v>
      </c>
      <c r="I4" s="38">
        <v>79046.58</v>
      </c>
      <c r="J4" s="38">
        <v>10238.56</v>
      </c>
      <c r="K4" s="38">
        <v>1864522.08</v>
      </c>
      <c r="L4" s="38">
        <v>467882</v>
      </c>
      <c r="M4" s="38">
        <v>3576.97</v>
      </c>
      <c r="N4" s="39">
        <f>SUM(B4:M4)</f>
        <v>8077793.4100000001</v>
      </c>
      <c r="P4" s="35"/>
      <c r="Q4" s="5"/>
    </row>
    <row r="5" spans="1:39" ht="29.25" customHeight="1" thickBot="1">
      <c r="A5" s="6" t="s">
        <v>1</v>
      </c>
      <c r="B5" s="40">
        <v>5877814.3099999996</v>
      </c>
      <c r="C5" s="40">
        <v>1410585.2</v>
      </c>
      <c r="D5" s="40">
        <v>160917.34</v>
      </c>
      <c r="E5" s="40">
        <v>31709.15</v>
      </c>
      <c r="F5" s="40">
        <v>0</v>
      </c>
      <c r="G5" s="40">
        <v>52323.76</v>
      </c>
      <c r="H5" s="40">
        <v>243036.42</v>
      </c>
      <c r="I5" s="40">
        <v>159701.57999999999</v>
      </c>
      <c r="J5" s="40">
        <v>14109.65</v>
      </c>
      <c r="K5" s="40">
        <v>2676567.14</v>
      </c>
      <c r="L5" s="40">
        <v>301314</v>
      </c>
      <c r="M5" s="40">
        <v>5634.36</v>
      </c>
      <c r="N5" s="39">
        <f t="shared" ref="N5:N14" si="0">SUM(B5:M5)</f>
        <v>10933712.91</v>
      </c>
      <c r="P5" s="35"/>
      <c r="Q5" s="5"/>
    </row>
    <row r="6" spans="1:39" ht="29.25" customHeight="1" thickBot="1">
      <c r="A6" s="4" t="s">
        <v>2</v>
      </c>
      <c r="B6" s="38">
        <v>23681729.890000001</v>
      </c>
      <c r="C6" s="38">
        <v>5683251.6200000001</v>
      </c>
      <c r="D6" s="38">
        <v>806271.67</v>
      </c>
      <c r="E6" s="38">
        <v>127756.24</v>
      </c>
      <c r="F6" s="38">
        <v>0</v>
      </c>
      <c r="G6" s="38">
        <v>210812.59</v>
      </c>
      <c r="H6" s="38">
        <v>877954.15</v>
      </c>
      <c r="I6" s="38">
        <v>919165.19</v>
      </c>
      <c r="J6" s="38">
        <v>56847.82</v>
      </c>
      <c r="K6" s="38">
        <v>9712236.9399999995</v>
      </c>
      <c r="L6" s="38">
        <v>989505</v>
      </c>
      <c r="M6" s="38">
        <v>22209.439999999999</v>
      </c>
      <c r="N6" s="39">
        <f t="shared" si="0"/>
        <v>43087740.549999997</v>
      </c>
      <c r="P6" s="35"/>
      <c r="Q6" s="5"/>
    </row>
    <row r="7" spans="1:39" ht="29.25" customHeight="1" thickBot="1">
      <c r="A7" s="6" t="s">
        <v>10</v>
      </c>
      <c r="B7" s="40">
        <v>5531605.1299999999</v>
      </c>
      <c r="C7" s="40">
        <v>1327500.31</v>
      </c>
      <c r="D7" s="40">
        <v>117564.07</v>
      </c>
      <c r="E7" s="40">
        <v>29841.45</v>
      </c>
      <c r="F7" s="40">
        <v>0</v>
      </c>
      <c r="G7" s="40">
        <v>49241.84</v>
      </c>
      <c r="H7" s="40">
        <v>224009.8</v>
      </c>
      <c r="I7" s="40">
        <v>123124.58</v>
      </c>
      <c r="J7" s="40">
        <v>13278.58</v>
      </c>
      <c r="K7" s="40">
        <v>2372008</v>
      </c>
      <c r="L7" s="40">
        <v>857982</v>
      </c>
      <c r="M7" s="40">
        <v>4708.01</v>
      </c>
      <c r="N7" s="39">
        <f t="shared" si="0"/>
        <v>10650863.77</v>
      </c>
      <c r="P7" s="35"/>
      <c r="Q7" s="5"/>
    </row>
    <row r="8" spans="1:39" ht="29.25" customHeight="1" thickBot="1">
      <c r="A8" s="4" t="s">
        <v>12</v>
      </c>
      <c r="B8" s="38">
        <v>22072667.489999998</v>
      </c>
      <c r="C8" s="38">
        <v>5297101.34</v>
      </c>
      <c r="D8" s="38">
        <v>727730.1</v>
      </c>
      <c r="E8" s="38">
        <v>119075.8</v>
      </c>
      <c r="F8" s="38">
        <v>0</v>
      </c>
      <c r="G8" s="38">
        <v>196488.86</v>
      </c>
      <c r="H8" s="38">
        <v>843388.78</v>
      </c>
      <c r="I8" s="38">
        <v>839768.99</v>
      </c>
      <c r="J8" s="38">
        <v>52985.279999999999</v>
      </c>
      <c r="K8" s="38">
        <v>9638417.9000000004</v>
      </c>
      <c r="L8" s="38">
        <v>9076089</v>
      </c>
      <c r="M8" s="38">
        <v>19668.38</v>
      </c>
      <c r="N8" s="39">
        <f t="shared" si="0"/>
        <v>48883381.920000002</v>
      </c>
      <c r="P8" s="35"/>
      <c r="Q8" s="5"/>
    </row>
    <row r="9" spans="1:39" ht="29.25" customHeight="1" thickBot="1">
      <c r="A9" s="6" t="s">
        <v>3</v>
      </c>
      <c r="B9" s="40">
        <v>8784972.6099999994</v>
      </c>
      <c r="C9" s="40">
        <v>2108258.56</v>
      </c>
      <c r="D9" s="40">
        <v>0</v>
      </c>
      <c r="E9" s="40">
        <v>47392.44</v>
      </c>
      <c r="F9" s="40">
        <v>0</v>
      </c>
      <c r="G9" s="40">
        <v>78203.02</v>
      </c>
      <c r="H9" s="40">
        <v>331866.93</v>
      </c>
      <c r="I9" s="40">
        <v>242950.21</v>
      </c>
      <c r="J9" s="40">
        <v>21088.26</v>
      </c>
      <c r="K9" s="40">
        <v>4304828.34</v>
      </c>
      <c r="L9" s="40">
        <v>1102623</v>
      </c>
      <c r="M9" s="40">
        <v>8101.14</v>
      </c>
      <c r="N9" s="39">
        <f t="shared" si="0"/>
        <v>17030284.509999998</v>
      </c>
      <c r="P9" s="35"/>
      <c r="Q9" s="5"/>
    </row>
    <row r="10" spans="1:39" ht="29.25" customHeight="1" thickBot="1">
      <c r="A10" s="4" t="s">
        <v>4</v>
      </c>
      <c r="B10" s="38">
        <v>6659790.21</v>
      </c>
      <c r="C10" s="38">
        <v>1598247.41</v>
      </c>
      <c r="D10" s="38">
        <v>150692.03</v>
      </c>
      <c r="E10" s="38">
        <v>35927.69</v>
      </c>
      <c r="F10" s="38">
        <v>0</v>
      </c>
      <c r="G10" s="38">
        <v>59284.84</v>
      </c>
      <c r="H10" s="38">
        <v>257981.97</v>
      </c>
      <c r="I10" s="38">
        <v>159113.9</v>
      </c>
      <c r="J10" s="38">
        <v>15986.78</v>
      </c>
      <c r="K10" s="38">
        <v>2625173.84</v>
      </c>
      <c r="L10" s="38">
        <v>1145026</v>
      </c>
      <c r="M10" s="38">
        <v>5781.9</v>
      </c>
      <c r="N10" s="39">
        <f t="shared" si="0"/>
        <v>12713006.57</v>
      </c>
      <c r="P10" s="35"/>
      <c r="Q10" s="5"/>
    </row>
    <row r="11" spans="1:39" ht="29.25" customHeight="1" thickBot="1">
      <c r="A11" s="6" t="s">
        <v>5</v>
      </c>
      <c r="B11" s="40">
        <v>4165004.5</v>
      </c>
      <c r="C11" s="40">
        <v>999537.14</v>
      </c>
      <c r="D11" s="40">
        <v>89903.15</v>
      </c>
      <c r="E11" s="40">
        <v>22469.02</v>
      </c>
      <c r="F11" s="40">
        <v>0</v>
      </c>
      <c r="G11" s="40">
        <v>37076.49</v>
      </c>
      <c r="H11" s="40">
        <v>165034.97</v>
      </c>
      <c r="I11" s="40">
        <v>86906.66</v>
      </c>
      <c r="J11" s="40">
        <v>9998.0499999999993</v>
      </c>
      <c r="K11" s="40">
        <v>1787862.74</v>
      </c>
      <c r="L11" s="40">
        <v>0</v>
      </c>
      <c r="M11" s="40">
        <v>3782.32</v>
      </c>
      <c r="N11" s="39">
        <f t="shared" si="0"/>
        <v>7367575.04</v>
      </c>
      <c r="P11" s="35"/>
      <c r="Q11" s="5"/>
    </row>
    <row r="12" spans="1:39" ht="29.25" customHeight="1" thickBot="1">
      <c r="A12" s="4" t="s">
        <v>6</v>
      </c>
      <c r="B12" s="38">
        <v>5148516.47</v>
      </c>
      <c r="C12" s="38">
        <v>1235564.9099999999</v>
      </c>
      <c r="D12" s="38">
        <v>111029.79</v>
      </c>
      <c r="E12" s="38">
        <v>27774.79</v>
      </c>
      <c r="F12" s="38">
        <v>0</v>
      </c>
      <c r="G12" s="38">
        <v>45831.62</v>
      </c>
      <c r="H12" s="38">
        <v>191994.77</v>
      </c>
      <c r="I12" s="38">
        <v>110651.12999999999</v>
      </c>
      <c r="J12" s="38">
        <v>12358.98</v>
      </c>
      <c r="K12" s="38">
        <v>2342091.91</v>
      </c>
      <c r="L12" s="38">
        <v>37350</v>
      </c>
      <c r="M12" s="38">
        <v>4431.43</v>
      </c>
      <c r="N12" s="39">
        <f t="shared" si="0"/>
        <v>9267595.8000000007</v>
      </c>
      <c r="P12" s="35"/>
      <c r="Q12" s="5"/>
    </row>
    <row r="13" spans="1:39" ht="29.25" customHeight="1" thickBot="1">
      <c r="A13" s="6" t="s">
        <v>7</v>
      </c>
      <c r="B13" s="40">
        <v>4970114.8</v>
      </c>
      <c r="C13" s="40">
        <v>1192751.25</v>
      </c>
      <c r="D13" s="40">
        <v>23302.47</v>
      </c>
      <c r="E13" s="40">
        <v>26812.36</v>
      </c>
      <c r="F13" s="40">
        <v>0</v>
      </c>
      <c r="G13" s="40">
        <v>44243.51</v>
      </c>
      <c r="H13" s="40">
        <v>172404.02</v>
      </c>
      <c r="I13" s="40">
        <v>24453.06</v>
      </c>
      <c r="J13" s="40">
        <v>11930.72</v>
      </c>
      <c r="K13" s="40">
        <v>2187737.58</v>
      </c>
      <c r="L13" s="40">
        <v>1137737</v>
      </c>
      <c r="M13" s="40">
        <v>2153.34</v>
      </c>
      <c r="N13" s="39">
        <f t="shared" si="0"/>
        <v>9793640.1099999994</v>
      </c>
      <c r="P13" s="35"/>
      <c r="Q13" s="5"/>
    </row>
    <row r="14" spans="1:39" ht="29.25" customHeight="1" thickBot="1">
      <c r="A14" s="4" t="s">
        <v>8</v>
      </c>
      <c r="B14" s="38">
        <v>3536156.58</v>
      </c>
      <c r="C14" s="38">
        <v>848623.29</v>
      </c>
      <c r="D14" s="38">
        <v>33036.78</v>
      </c>
      <c r="E14" s="38">
        <v>19076.57</v>
      </c>
      <c r="F14" s="38">
        <v>0</v>
      </c>
      <c r="G14" s="38">
        <v>31478.54</v>
      </c>
      <c r="H14" s="38">
        <v>128759.81</v>
      </c>
      <c r="I14" s="38">
        <v>29643.919999999998</v>
      </c>
      <c r="J14" s="38">
        <v>8488.52</v>
      </c>
      <c r="K14" s="38">
        <v>1309644.01</v>
      </c>
      <c r="L14" s="38">
        <v>0</v>
      </c>
      <c r="M14" s="38">
        <v>2277.31</v>
      </c>
      <c r="N14" s="39">
        <f t="shared" si="0"/>
        <v>5947185.3299999991</v>
      </c>
      <c r="P14" s="35"/>
      <c r="Q14" s="5"/>
    </row>
    <row r="15" spans="1:39" s="9" customFormat="1" ht="42.75" customHeight="1" thickBot="1">
      <c r="A15" s="7" t="s">
        <v>11</v>
      </c>
      <c r="B15" s="42">
        <f>SUM(B4:B14)</f>
        <v>94693561.679999992</v>
      </c>
      <c r="C15" s="42">
        <f>SUM(C4:C14)</f>
        <v>22725001.079999998</v>
      </c>
      <c r="D15" s="42">
        <f>SUM(D4:D14)</f>
        <v>2345965.2400000002</v>
      </c>
      <c r="E15" s="42">
        <f t="shared" ref="E15:M15" si="1">SUM(E4:E14)</f>
        <v>510845</v>
      </c>
      <c r="F15" s="42">
        <f t="shared" si="1"/>
        <v>0</v>
      </c>
      <c r="G15" s="42">
        <f t="shared" si="1"/>
        <v>842953.4</v>
      </c>
      <c r="H15" s="42">
        <f t="shared" si="1"/>
        <v>3613693.4400000009</v>
      </c>
      <c r="I15" s="42">
        <f t="shared" si="1"/>
        <v>2774525.8</v>
      </c>
      <c r="J15" s="42">
        <f t="shared" si="1"/>
        <v>227311.2</v>
      </c>
      <c r="K15" s="42">
        <f t="shared" si="1"/>
        <v>40821090.479999997</v>
      </c>
      <c r="L15" s="42">
        <f t="shared" si="1"/>
        <v>15115508</v>
      </c>
      <c r="M15" s="42">
        <f t="shared" si="1"/>
        <v>82324.600000000006</v>
      </c>
      <c r="N15" s="42">
        <f>SUM(N4:N14)</f>
        <v>183752779.91999999</v>
      </c>
      <c r="O15" s="8"/>
      <c r="P15" s="35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27" customHeight="1">
      <c r="A16" s="55" t="s">
        <v>27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31"/>
      <c r="M16" s="50"/>
    </row>
    <row r="17" spans="1:39" ht="27" customHeight="1">
      <c r="A17" s="59" t="s">
        <v>40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39" s="46" customFormat="1" ht="33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0" customFormat="1" ht="24.75" customHeight="1">
      <c r="A19" s="62" t="s">
        <v>38</v>
      </c>
      <c r="B19" s="63"/>
      <c r="C19" s="63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7"/>
      <c r="O19" s="12"/>
      <c r="P19" s="34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39" s="10" customFormat="1" ht="24.75" customHeight="1">
      <c r="A20" s="52" t="s">
        <v>17</v>
      </c>
      <c r="B20" s="52"/>
      <c r="C20" s="52"/>
      <c r="D20" s="18"/>
      <c r="E20" s="43">
        <v>394556507</v>
      </c>
      <c r="F20" s="19" t="s">
        <v>13</v>
      </c>
      <c r="G20" s="43">
        <f>ROUND(E20*0.24,2)</f>
        <v>94693561.680000007</v>
      </c>
      <c r="H20" s="51"/>
      <c r="I20" s="11"/>
      <c r="J20" s="12"/>
      <c r="K20" s="12"/>
      <c r="L20" s="12"/>
      <c r="M20" s="12"/>
      <c r="N20" s="12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2" t="s">
        <v>32</v>
      </c>
      <c r="B21" s="52"/>
      <c r="C21" s="52"/>
      <c r="D21" s="18"/>
      <c r="E21" s="43">
        <f>C15</f>
        <v>22725001.079999998</v>
      </c>
      <c r="F21" s="19" t="s">
        <v>15</v>
      </c>
      <c r="G21" s="43">
        <f>E21</f>
        <v>22725001.079999998</v>
      </c>
      <c r="H21" s="51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6.25" customHeight="1">
      <c r="A22" s="52" t="s">
        <v>28</v>
      </c>
      <c r="B22" s="52"/>
      <c r="C22" s="52"/>
      <c r="D22" s="18"/>
      <c r="E22" s="43">
        <v>2549810.84</v>
      </c>
      <c r="F22" s="19" t="s">
        <v>15</v>
      </c>
      <c r="G22" s="43">
        <f>E22</f>
        <v>2549810.84</v>
      </c>
      <c r="H22" s="51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68.25" customHeight="1">
      <c r="A23" s="52" t="s">
        <v>41</v>
      </c>
      <c r="B23" s="52"/>
      <c r="C23" s="52"/>
      <c r="D23" s="47"/>
      <c r="E23" s="48">
        <v>-203845.6</v>
      </c>
      <c r="F23" s="19"/>
      <c r="G23" s="48">
        <f>E23</f>
        <v>-203845.6</v>
      </c>
      <c r="H23" s="11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4" customHeight="1">
      <c r="A24" s="52" t="s">
        <v>23</v>
      </c>
      <c r="B24" s="52"/>
      <c r="C24" s="52"/>
      <c r="D24" s="18"/>
      <c r="E24" s="43">
        <v>2554225</v>
      </c>
      <c r="F24" s="19" t="s">
        <v>14</v>
      </c>
      <c r="G24" s="43">
        <f>ROUND(E24*0.2,2)</f>
        <v>510845</v>
      </c>
      <c r="H24" s="51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7" customHeight="1">
      <c r="A25" s="52" t="s">
        <v>19</v>
      </c>
      <c r="B25" s="52"/>
      <c r="C25" s="52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32.25" customHeight="1">
      <c r="A26" s="52" t="s">
        <v>20</v>
      </c>
      <c r="B26" s="52"/>
      <c r="C26" s="52"/>
      <c r="D26" s="18"/>
      <c r="E26" s="43">
        <v>4214767</v>
      </c>
      <c r="F26" s="19" t="s">
        <v>14</v>
      </c>
      <c r="G26" s="43">
        <f>ROUND(E26*0.2,2)</f>
        <v>842953.4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2" t="s">
        <v>21</v>
      </c>
      <c r="B27" s="52"/>
      <c r="C27" s="52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47.25" customHeight="1">
      <c r="A28" s="52" t="s">
        <v>24</v>
      </c>
      <c r="B28" s="52"/>
      <c r="C28" s="52"/>
      <c r="D28" s="18"/>
      <c r="E28" s="43">
        <v>13872629</v>
      </c>
      <c r="F28" s="19" t="s">
        <v>14</v>
      </c>
      <c r="G28" s="43">
        <f>ROUND(E28*0.2,2)</f>
        <v>2774525.8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2" t="s">
        <v>25</v>
      </c>
      <c r="B29" s="52"/>
      <c r="C29" s="52"/>
      <c r="D29" s="18"/>
      <c r="E29" s="43">
        <v>1136556</v>
      </c>
      <c r="F29" s="19" t="s">
        <v>14</v>
      </c>
      <c r="G29" s="43">
        <f>ROUND(E29*0.2,2)</f>
        <v>227311.2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29.25" customHeight="1">
      <c r="A30" s="52" t="s">
        <v>22</v>
      </c>
      <c r="B30" s="52"/>
      <c r="C30" s="52"/>
      <c r="D30" s="18"/>
      <c r="E30" s="43">
        <v>170087877</v>
      </c>
      <c r="F30" s="19" t="s">
        <v>13</v>
      </c>
      <c r="G30" s="43">
        <f>ROUND(E30*0.24,2)</f>
        <v>40821090.479999997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5.5">
      <c r="A31" s="32" t="s">
        <v>31</v>
      </c>
      <c r="B31" s="32"/>
      <c r="C31" s="32"/>
      <c r="D31" s="33"/>
      <c r="E31" s="43">
        <v>50868990</v>
      </c>
      <c r="F31" s="19"/>
      <c r="G31" s="43">
        <v>15115508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40.5" customHeight="1">
      <c r="A32" s="52" t="str">
        <f>+M2</f>
        <v>ART. 126 de la LISR  (Enajenación de Bienes)</v>
      </c>
      <c r="B32" s="52"/>
      <c r="C32" s="52"/>
      <c r="D32" s="49"/>
      <c r="E32" s="43">
        <v>411623</v>
      </c>
      <c r="F32" s="19" t="s">
        <v>14</v>
      </c>
      <c r="G32" s="43">
        <f>ROUND(E32*0.2,2)</f>
        <v>82324.600000000006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16" ht="27" thickBot="1">
      <c r="A33" s="61" t="s">
        <v>11</v>
      </c>
      <c r="B33" s="61"/>
      <c r="C33" s="61"/>
      <c r="D33" s="20"/>
      <c r="E33" s="44">
        <f>SUM(E20:E32)</f>
        <v>677831196.31999993</v>
      </c>
      <c r="F33" s="21"/>
      <c r="G33" s="44">
        <f>SUM(G20:G32)</f>
        <v>183752779.92000002</v>
      </c>
      <c r="H33" s="11"/>
      <c r="I33" s="11"/>
      <c r="J33" s="12"/>
      <c r="K33" s="12"/>
      <c r="L33" s="12"/>
      <c r="M33" s="12"/>
      <c r="N33" s="12"/>
    </row>
    <row r="34" spans="1:16" ht="26.25" thickTop="1">
      <c r="A34" s="11"/>
      <c r="B34" s="11"/>
      <c r="C34" s="11"/>
      <c r="D34" s="11"/>
      <c r="E34" s="36"/>
      <c r="F34" s="11"/>
      <c r="G34" s="16"/>
      <c r="H34" s="11"/>
      <c r="I34" s="11"/>
      <c r="J34" s="12"/>
      <c r="K34" s="12"/>
      <c r="L34" s="12"/>
      <c r="M34" s="12"/>
      <c r="N34" s="12"/>
    </row>
    <row r="35" spans="1:16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</row>
    <row r="37" spans="1:16" s="1" customFormat="1">
      <c r="A37" s="53"/>
      <c r="B37" s="53"/>
      <c r="C37" s="53"/>
      <c r="D37" s="23"/>
      <c r="E37" s="24"/>
      <c r="F37" s="25"/>
      <c r="G37" s="24"/>
      <c r="H37" s="24"/>
      <c r="I37" s="25"/>
      <c r="J37" s="24"/>
      <c r="P37" s="34"/>
    </row>
    <row r="38" spans="1:16" s="1" customFormat="1">
      <c r="A38" s="53"/>
      <c r="B38" s="53"/>
      <c r="C38" s="53"/>
      <c r="D38" s="23"/>
      <c r="E38" s="24"/>
      <c r="F38" s="25"/>
      <c r="G38" s="24"/>
      <c r="H38" s="24"/>
      <c r="I38" s="25"/>
      <c r="J38" s="24"/>
      <c r="P38" s="34"/>
    </row>
    <row r="39" spans="1:16" s="1" customFormat="1">
      <c r="A39" s="53"/>
      <c r="B39" s="53"/>
      <c r="C39" s="53"/>
      <c r="D39" s="23"/>
      <c r="E39" s="24"/>
      <c r="F39" s="25"/>
      <c r="G39" s="24"/>
      <c r="H39" s="24"/>
      <c r="I39" s="25"/>
      <c r="J39" s="24"/>
      <c r="P39" s="34"/>
    </row>
    <row r="40" spans="1:16" s="1" customFormat="1">
      <c r="A40" s="53"/>
      <c r="B40" s="53"/>
      <c r="C40" s="53"/>
      <c r="D40" s="23"/>
      <c r="E40" s="24"/>
      <c r="F40" s="25"/>
      <c r="G40" s="24"/>
      <c r="H40" s="24"/>
      <c r="I40" s="25"/>
      <c r="J40" s="24"/>
      <c r="P40" s="34"/>
    </row>
    <row r="41" spans="1:16" s="1" customFormat="1">
      <c r="A41" s="53"/>
      <c r="B41" s="53"/>
      <c r="C41" s="53"/>
      <c r="D41" s="23"/>
      <c r="E41" s="24"/>
      <c r="F41" s="25"/>
      <c r="G41" s="24"/>
      <c r="H41" s="24"/>
      <c r="I41" s="25"/>
      <c r="J41" s="24"/>
      <c r="P41" s="34"/>
    </row>
    <row r="42" spans="1:16" s="1" customFormat="1">
      <c r="A42" s="53"/>
      <c r="B42" s="53"/>
      <c r="C42" s="53"/>
      <c r="D42" s="23"/>
      <c r="E42" s="24"/>
      <c r="F42" s="25"/>
      <c r="G42" s="24"/>
      <c r="H42" s="24"/>
      <c r="I42" s="25"/>
      <c r="J42" s="24"/>
      <c r="P42" s="34"/>
    </row>
    <row r="43" spans="1:16" s="1" customFormat="1">
      <c r="A43" s="53"/>
      <c r="B43" s="53"/>
      <c r="C43" s="53"/>
      <c r="D43" s="23"/>
      <c r="E43" s="24"/>
      <c r="F43" s="25"/>
      <c r="G43" s="24"/>
      <c r="H43" s="24"/>
      <c r="I43" s="25"/>
      <c r="J43" s="24"/>
      <c r="P43" s="34"/>
    </row>
    <row r="44" spans="1:16" s="1" customFormat="1">
      <c r="A44" s="53"/>
      <c r="B44" s="53"/>
      <c r="C44" s="53"/>
      <c r="D44" s="23"/>
      <c r="E44" s="24"/>
      <c r="F44" s="25"/>
      <c r="G44" s="24"/>
      <c r="H44" s="24"/>
      <c r="I44" s="25"/>
      <c r="J44" s="24"/>
      <c r="P44" s="34"/>
    </row>
    <row r="45" spans="1:16" s="1" customFormat="1">
      <c r="A45" s="53"/>
      <c r="B45" s="53"/>
      <c r="C45" s="53"/>
      <c r="D45" s="26"/>
      <c r="E45" s="24"/>
      <c r="F45" s="25"/>
      <c r="G45" s="24"/>
      <c r="H45" s="24"/>
      <c r="I45" s="25"/>
      <c r="J45" s="24"/>
      <c r="P45" s="34"/>
    </row>
    <row r="46" spans="1:16" s="1" customFormat="1">
      <c r="A46" s="53"/>
      <c r="B46" s="53"/>
      <c r="C46" s="53"/>
      <c r="D46" s="23"/>
      <c r="E46" s="24"/>
      <c r="F46" s="25"/>
      <c r="G46" s="24"/>
      <c r="H46" s="24"/>
      <c r="I46" s="25"/>
      <c r="J46" s="24"/>
      <c r="P46" s="34"/>
    </row>
    <row r="47" spans="1:16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6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40">
    <mergeCell ref="A1:N1"/>
    <mergeCell ref="A33:C33"/>
    <mergeCell ref="A19:C19"/>
    <mergeCell ref="A20:C20"/>
    <mergeCell ref="A21:C21"/>
    <mergeCell ref="A24:C24"/>
    <mergeCell ref="A25:C25"/>
    <mergeCell ref="A22:C22"/>
    <mergeCell ref="A2:A3"/>
    <mergeCell ref="B2:B3"/>
    <mergeCell ref="E2:E3"/>
    <mergeCell ref="F2:F3"/>
    <mergeCell ref="G2:G3"/>
    <mergeCell ref="J2:J3"/>
    <mergeCell ref="A26:C26"/>
    <mergeCell ref="A30:C30"/>
    <mergeCell ref="A28:C28"/>
    <mergeCell ref="A29:C29"/>
    <mergeCell ref="N2:N3"/>
    <mergeCell ref="A16:K16"/>
    <mergeCell ref="L2:L3"/>
    <mergeCell ref="H2:H3"/>
    <mergeCell ref="I2:I3"/>
    <mergeCell ref="A27:C27"/>
    <mergeCell ref="K2:K3"/>
    <mergeCell ref="C2:D2"/>
    <mergeCell ref="A23:C23"/>
    <mergeCell ref="A17:N17"/>
    <mergeCell ref="M2:M3"/>
    <mergeCell ref="A46:C46"/>
    <mergeCell ref="A37:C37"/>
    <mergeCell ref="A38:C38"/>
    <mergeCell ref="A39:C39"/>
    <mergeCell ref="A40:C40"/>
    <mergeCell ref="A41:C41"/>
    <mergeCell ref="A32:C32"/>
    <mergeCell ref="A42:C42"/>
    <mergeCell ref="A43:C43"/>
    <mergeCell ref="A44:C44"/>
    <mergeCell ref="A45:C45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60" t="s">
        <v>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42.75" customHeight="1" thickBot="1">
      <c r="A2" s="58" t="s">
        <v>29</v>
      </c>
      <c r="B2" s="58" t="s">
        <v>30</v>
      </c>
      <c r="C2" s="58" t="s">
        <v>18</v>
      </c>
      <c r="D2" s="58"/>
      <c r="E2" s="58" t="s">
        <v>23</v>
      </c>
      <c r="F2" s="58" t="s">
        <v>19</v>
      </c>
      <c r="G2" s="58" t="s">
        <v>20</v>
      </c>
      <c r="H2" s="58" t="s">
        <v>21</v>
      </c>
      <c r="I2" s="58" t="s">
        <v>24</v>
      </c>
      <c r="J2" s="58" t="s">
        <v>25</v>
      </c>
      <c r="K2" s="58" t="s">
        <v>22</v>
      </c>
      <c r="L2" s="56" t="s">
        <v>31</v>
      </c>
      <c r="M2" s="54" t="s">
        <v>26</v>
      </c>
    </row>
    <row r="3" spans="1:13" ht="48.75" customHeight="1" thickBot="1">
      <c r="A3" s="58"/>
      <c r="B3" s="58"/>
      <c r="C3" s="37">
        <v>0.7</v>
      </c>
      <c r="D3" s="37" t="s">
        <v>33</v>
      </c>
      <c r="E3" s="58"/>
      <c r="F3" s="58"/>
      <c r="G3" s="58"/>
      <c r="H3" s="58"/>
      <c r="I3" s="58"/>
      <c r="J3" s="58"/>
      <c r="K3" s="58"/>
      <c r="L3" s="57"/>
      <c r="M3" s="54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60" t="s">
        <v>35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 ht="37.5" customHeight="1" thickBot="1">
      <c r="A18" s="58" t="s">
        <v>29</v>
      </c>
      <c r="B18" s="58" t="s">
        <v>30</v>
      </c>
      <c r="C18" s="58" t="s">
        <v>18</v>
      </c>
      <c r="D18" s="58"/>
      <c r="E18" s="58" t="s">
        <v>23</v>
      </c>
      <c r="F18" s="58" t="s">
        <v>19</v>
      </c>
      <c r="G18" s="58" t="s">
        <v>20</v>
      </c>
      <c r="H18" s="58" t="s">
        <v>21</v>
      </c>
      <c r="I18" s="58" t="s">
        <v>24</v>
      </c>
      <c r="J18" s="58" t="s">
        <v>25</v>
      </c>
      <c r="K18" s="58" t="s">
        <v>22</v>
      </c>
      <c r="L18" s="56" t="s">
        <v>31</v>
      </c>
      <c r="M18" s="54" t="s">
        <v>26</v>
      </c>
    </row>
    <row r="19" spans="1:13" ht="36.75" customHeight="1" thickBot="1">
      <c r="A19" s="58"/>
      <c r="B19" s="58"/>
      <c r="C19" s="37">
        <v>0.7</v>
      </c>
      <c r="D19" s="37" t="s">
        <v>33</v>
      </c>
      <c r="E19" s="58"/>
      <c r="F19" s="58"/>
      <c r="G19" s="58"/>
      <c r="H19" s="58"/>
      <c r="I19" s="58"/>
      <c r="J19" s="58"/>
      <c r="K19" s="58"/>
      <c r="L19" s="57"/>
      <c r="M19" s="54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60" t="s">
        <v>11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1:13" ht="37.5" customHeight="1" thickBot="1">
      <c r="A34" s="58" t="s">
        <v>29</v>
      </c>
      <c r="B34" s="58" t="s">
        <v>30</v>
      </c>
      <c r="C34" s="58" t="s">
        <v>18</v>
      </c>
      <c r="D34" s="58"/>
      <c r="E34" s="58" t="s">
        <v>23</v>
      </c>
      <c r="F34" s="58" t="s">
        <v>19</v>
      </c>
      <c r="G34" s="58" t="s">
        <v>20</v>
      </c>
      <c r="H34" s="58" t="s">
        <v>21</v>
      </c>
      <c r="I34" s="58" t="s">
        <v>24</v>
      </c>
      <c r="J34" s="58" t="s">
        <v>25</v>
      </c>
      <c r="K34" s="58" t="s">
        <v>22</v>
      </c>
      <c r="L34" s="56" t="s">
        <v>31</v>
      </c>
      <c r="M34" s="54" t="s">
        <v>26</v>
      </c>
    </row>
    <row r="35" spans="1:13" ht="36.75" customHeight="1" thickBot="1">
      <c r="A35" s="58"/>
      <c r="B35" s="58"/>
      <c r="C35" s="37">
        <v>0.7</v>
      </c>
      <c r="D35" s="37" t="s">
        <v>33</v>
      </c>
      <c r="E35" s="58"/>
      <c r="F35" s="58"/>
      <c r="G35" s="58"/>
      <c r="H35" s="58"/>
      <c r="I35" s="58"/>
      <c r="J35" s="58"/>
      <c r="K35" s="58"/>
      <c r="L35" s="57"/>
      <c r="M35" s="54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2020-10-01T18:01:12Z</cp:lastPrinted>
  <dcterms:created xsi:type="dcterms:W3CDTF">2008-01-30T14:54:54Z</dcterms:created>
  <dcterms:modified xsi:type="dcterms:W3CDTF">2020-10-02T18:22:53Z</dcterms:modified>
</cp:coreProperties>
</file>