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FEBRER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SEFIN'!$A$1:$N$35</definedName>
  </definedNames>
  <calcPr calcId="162913"/>
</workbook>
</file>

<file path=xl/calcChain.xml><?xml version="1.0" encoding="utf-8"?>
<calcChain xmlns="http://schemas.openxmlformats.org/spreadsheetml/2006/main">
  <c r="G22" i="33" l="1"/>
  <c r="N5" i="33" l="1"/>
  <c r="N6" i="33"/>
  <c r="N7" i="33"/>
  <c r="N8" i="33"/>
  <c r="N9" i="33"/>
  <c r="N10" i="33"/>
  <c r="N11" i="33"/>
  <c r="N12" i="33"/>
  <c r="N13" i="33"/>
  <c r="N14" i="33"/>
  <c r="N15" i="33"/>
  <c r="N16" i="33"/>
  <c r="N4" i="33"/>
  <c r="M17" i="33" l="1"/>
  <c r="G33" i="33" l="1"/>
  <c r="A33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1" i="33"/>
  <c r="G30" i="33"/>
  <c r="G29" i="33"/>
  <c r="G28" i="33"/>
  <c r="G27" i="33"/>
  <c r="G26" i="33"/>
  <c r="G25" i="33"/>
  <c r="L17" i="33"/>
  <c r="K17" i="33"/>
  <c r="J17" i="33"/>
  <c r="I17" i="33"/>
  <c r="H17" i="33"/>
  <c r="G17" i="33"/>
  <c r="F17" i="33"/>
  <c r="E17" i="33"/>
  <c r="D17" i="33"/>
  <c r="C17" i="33"/>
  <c r="E34" i="33" s="1"/>
  <c r="B17" i="33"/>
  <c r="G24" i="33" l="1"/>
  <c r="N17" i="33"/>
  <c r="G23" i="33"/>
  <c r="G34" i="33" l="1"/>
</calcChain>
</file>

<file path=xl/sharedStrings.xml><?xml version="1.0" encoding="utf-8"?>
<sst xmlns="http://schemas.openxmlformats.org/spreadsheetml/2006/main" count="134" uniqueCount="43">
  <si>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</si>
  <si>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</si>
  <si>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</si>
  <si>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</si>
  <si>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</si>
  <si>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</si>
  <si>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</si>
  <si>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</si>
  <si>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</si>
  <si>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</si>
  <si>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</si>
  <si>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</si>
  <si>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</si>
  <si>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</si>
  <si>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</si>
  <si>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</si>
  <si>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</si>
  <si>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</si>
  <si>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</si>
  <si>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</si>
  <si>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</si>
  <si>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</si>
  <si>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</si>
  <si>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</si>
  <si>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</si>
  <si>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</si>
  <si>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</si>
  <si>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</si>
  <si>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</si>
  <si>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</si>
  <si>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</si>
  <si>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</si>
  <si>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</si>
  <si>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</si>
  <si>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</si>
  <si>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</si>
  <si>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</si>
  <si>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</si>
  <si>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</si>
  <si>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>PARTICIPACIONES A MUNICIPIOS FEBRERO 2021</t>
  </si>
  <si>
    <t>FEBRERO 2021</t>
  </si>
  <si>
    <r>
      <t xml:space="preserve">Fondo de Fiscalización y Recaudación </t>
    </r>
    <r>
      <rPr>
        <b/>
        <sz val="18"/>
        <rFont val="Arial"/>
        <family val="2"/>
      </rPr>
      <t>/1</t>
    </r>
  </si>
  <si>
    <r>
      <t xml:space="preserve">/1 Se realiza la compensación </t>
    </r>
    <r>
      <rPr>
        <sz val="14"/>
        <rFont val="Arial"/>
        <family val="2"/>
      </rPr>
      <t>de un ajuste correctivo por población (4° ajuste trimestral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</si>
</sst>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50"/>
  <sheetViews>
    <sheetView tabSelected="1" zoomScale="40" zoomScaleNormal="40" zoomScaleSheetLayoutView="40" workbookViewId="0">
      <selection activeCell="A19" sqref="A19:N19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7" s="3" customFormat="1" ht="63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41</v>
      </c>
      <c r="I2" s="56" t="s">
        <v>24</v>
      </c>
      <c r="J2" s="56" t="s">
        <v>25</v>
      </c>
      <c r="K2" s="56" t="s">
        <v>22</v>
      </c>
      <c r="L2" s="59" t="s">
        <v>31</v>
      </c>
      <c r="M2" s="59" t="s">
        <v>36</v>
      </c>
      <c r="N2" s="57" t="s">
        <v>26</v>
      </c>
      <c r="P2" s="34"/>
    </row>
    <row r="3" spans="1:17" s="3" customFormat="1" ht="43.5" customHeight="1" thickBot="1">
      <c r="A3" s="56"/>
      <c r="B3" s="56"/>
      <c r="C3" s="37">
        <v>0.7</v>
      </c>
      <c r="D3" s="37">
        <v>0.3</v>
      </c>
      <c r="E3" s="56"/>
      <c r="F3" s="56"/>
      <c r="G3" s="56"/>
      <c r="H3" s="56"/>
      <c r="I3" s="56"/>
      <c r="J3" s="56"/>
      <c r="K3" s="56"/>
      <c r="L3" s="60"/>
      <c r="M3" s="60"/>
      <c r="N3" s="57"/>
      <c r="P3" s="34"/>
    </row>
    <row r="4" spans="1:17" ht="29.25" customHeight="1" thickBot="1">
      <c r="A4" s="4" t="s">
        <v>9</v>
      </c>
      <c r="B4" s="38">
        <v>5448018.0700000003</v>
      </c>
      <c r="C4" s="38">
        <v>1165605.1299999999</v>
      </c>
      <c r="D4" s="38">
        <v>559419.72</v>
      </c>
      <c r="E4" s="38">
        <v>37613.19</v>
      </c>
      <c r="F4" s="38">
        <v>0</v>
      </c>
      <c r="G4" s="38">
        <v>52062.21</v>
      </c>
      <c r="H4" s="38">
        <v>172212.44</v>
      </c>
      <c r="I4" s="38">
        <v>86971.48</v>
      </c>
      <c r="J4" s="38">
        <v>9328.7800000000007</v>
      </c>
      <c r="K4" s="38">
        <v>1571191.95</v>
      </c>
      <c r="L4" s="38">
        <v>1972357</v>
      </c>
      <c r="M4" s="38">
        <v>1153.43</v>
      </c>
      <c r="N4" s="38">
        <f>SUM(B4:M4)</f>
        <v>11075933.4</v>
      </c>
      <c r="P4" s="35"/>
      <c r="Q4" s="5"/>
    </row>
    <row r="5" spans="1:17" ht="29.25" customHeight="1" thickBot="1">
      <c r="A5" s="6" t="s">
        <v>1</v>
      </c>
      <c r="B5" s="40">
        <v>5874485.9900000002</v>
      </c>
      <c r="C5" s="40">
        <v>1256848.07</v>
      </c>
      <c r="D5" s="40">
        <v>487541.53</v>
      </c>
      <c r="E5" s="40">
        <v>40557.519999999997</v>
      </c>
      <c r="F5" s="40">
        <v>0</v>
      </c>
      <c r="G5" s="40">
        <v>56137.61</v>
      </c>
      <c r="H5" s="40">
        <v>177610.59</v>
      </c>
      <c r="I5" s="40">
        <v>119452.79</v>
      </c>
      <c r="J5" s="40">
        <v>10059.030000000001</v>
      </c>
      <c r="K5" s="40">
        <v>1581410.12</v>
      </c>
      <c r="L5" s="40">
        <v>1321639</v>
      </c>
      <c r="M5" s="40">
        <v>1270.1300000000001</v>
      </c>
      <c r="N5" s="40">
        <f t="shared" ref="N5:N16" si="0">SUM(B5:M5)</f>
        <v>10927012.380000001</v>
      </c>
      <c r="P5" s="35"/>
      <c r="Q5" s="5"/>
    </row>
    <row r="6" spans="1:17" ht="29.25" customHeight="1" thickBot="1">
      <c r="A6" s="4" t="s">
        <v>2</v>
      </c>
      <c r="B6" s="38">
        <v>38542505.549999997</v>
      </c>
      <c r="C6" s="38">
        <v>8246180.8600000003</v>
      </c>
      <c r="D6" s="38">
        <v>3346448.51</v>
      </c>
      <c r="E6" s="38">
        <v>266097.94</v>
      </c>
      <c r="F6" s="38">
        <v>0</v>
      </c>
      <c r="G6" s="38">
        <v>368318.92</v>
      </c>
      <c r="H6" s="38">
        <v>869123.77</v>
      </c>
      <c r="I6" s="38">
        <v>943145.81</v>
      </c>
      <c r="J6" s="38">
        <v>65997.289999999994</v>
      </c>
      <c r="K6" s="38">
        <v>7188087.9400000004</v>
      </c>
      <c r="L6" s="38">
        <v>2563718</v>
      </c>
      <c r="M6" s="38">
        <v>6883.36</v>
      </c>
      <c r="N6" s="38">
        <f t="shared" si="0"/>
        <v>62406507.949999996</v>
      </c>
      <c r="P6" s="35"/>
      <c r="Q6" s="5"/>
    </row>
    <row r="7" spans="1:17" ht="29.25" customHeight="1" thickBot="1">
      <c r="A7" s="6" t="s">
        <v>10</v>
      </c>
      <c r="B7" s="40">
        <v>7365911.6399999997</v>
      </c>
      <c r="C7" s="40">
        <v>1575939.05</v>
      </c>
      <c r="D7" s="40">
        <v>502085.39</v>
      </c>
      <c r="E7" s="40">
        <v>50854.35</v>
      </c>
      <c r="F7" s="40">
        <v>0</v>
      </c>
      <c r="G7" s="40">
        <v>70389.94</v>
      </c>
      <c r="H7" s="40">
        <v>220258.59</v>
      </c>
      <c r="I7" s="40">
        <v>129818.37</v>
      </c>
      <c r="J7" s="40">
        <v>12612.83</v>
      </c>
      <c r="K7" s="40">
        <v>1956962.42</v>
      </c>
      <c r="L7" s="40">
        <v>874916</v>
      </c>
      <c r="M7" s="40">
        <v>1485.37</v>
      </c>
      <c r="N7" s="40">
        <f t="shared" si="0"/>
        <v>12761233.949999997</v>
      </c>
      <c r="P7" s="35"/>
      <c r="Q7" s="5"/>
    </row>
    <row r="8" spans="1:17" ht="29.25" customHeight="1" thickBot="1">
      <c r="A8" s="4" t="s">
        <v>12</v>
      </c>
      <c r="B8" s="38">
        <v>34909937.729999997</v>
      </c>
      <c r="C8" s="38">
        <v>7468991.8499999996</v>
      </c>
      <c r="D8" s="38">
        <v>2913290.42</v>
      </c>
      <c r="E8" s="38">
        <v>241018.65</v>
      </c>
      <c r="F8" s="38">
        <v>0</v>
      </c>
      <c r="G8" s="38">
        <v>333605.46000000002</v>
      </c>
      <c r="H8" s="38">
        <v>863692.83000000007</v>
      </c>
      <c r="I8" s="38">
        <v>831230.66</v>
      </c>
      <c r="J8" s="38">
        <v>59777.16</v>
      </c>
      <c r="K8" s="38">
        <v>7280218.7599999998</v>
      </c>
      <c r="L8" s="38">
        <v>817264</v>
      </c>
      <c r="M8" s="38">
        <v>5895.51</v>
      </c>
      <c r="N8" s="38">
        <f t="shared" si="0"/>
        <v>55724923.029999986</v>
      </c>
      <c r="P8" s="35"/>
      <c r="Q8" s="5"/>
    </row>
    <row r="9" spans="1:17" ht="29.25" customHeight="1" thickBot="1">
      <c r="A9" s="6" t="s">
        <v>3</v>
      </c>
      <c r="B9" s="40">
        <v>10182624.4</v>
      </c>
      <c r="C9" s="40">
        <v>2178575.6</v>
      </c>
      <c r="D9" s="40">
        <v>705325.53</v>
      </c>
      <c r="E9" s="40">
        <v>70300.97</v>
      </c>
      <c r="F9" s="40">
        <v>0</v>
      </c>
      <c r="G9" s="40">
        <v>97306.93</v>
      </c>
      <c r="H9" s="40">
        <v>279009.90999999997</v>
      </c>
      <c r="I9" s="40">
        <v>207538.85</v>
      </c>
      <c r="J9" s="40">
        <v>17435.97</v>
      </c>
      <c r="K9" s="40">
        <v>2951869.33</v>
      </c>
      <c r="L9" s="40">
        <v>1098070</v>
      </c>
      <c r="M9" s="40">
        <v>2092.59</v>
      </c>
      <c r="N9" s="40">
        <f t="shared" si="0"/>
        <v>17790150.080000002</v>
      </c>
      <c r="P9" s="35"/>
      <c r="Q9" s="5"/>
    </row>
    <row r="10" spans="1:17" ht="29.25" customHeight="1" thickBot="1">
      <c r="A10" s="4" t="s">
        <v>37</v>
      </c>
      <c r="B10" s="38">
        <v>2239817.31</v>
      </c>
      <c r="C10" s="38">
        <v>479209.6</v>
      </c>
      <c r="D10" s="38">
        <v>185889.28</v>
      </c>
      <c r="E10" s="38">
        <v>15463.73</v>
      </c>
      <c r="F10" s="38">
        <v>0</v>
      </c>
      <c r="G10" s="38">
        <v>21404.09</v>
      </c>
      <c r="H10" s="38">
        <v>63377.97</v>
      </c>
      <c r="I10" s="38">
        <v>45544.819999999992</v>
      </c>
      <c r="J10" s="38">
        <v>3835.29</v>
      </c>
      <c r="K10" s="38">
        <v>602958.25</v>
      </c>
      <c r="L10" s="38">
        <v>0</v>
      </c>
      <c r="M10" s="38">
        <v>484.28</v>
      </c>
      <c r="N10" s="38">
        <f t="shared" si="0"/>
        <v>3657984.6199999996</v>
      </c>
      <c r="P10" s="35"/>
      <c r="Q10" s="5"/>
    </row>
    <row r="11" spans="1:17" ht="29.25" customHeight="1" thickBot="1">
      <c r="A11" s="6" t="s">
        <v>4</v>
      </c>
      <c r="B11" s="40">
        <v>8978968.8499999996</v>
      </c>
      <c r="C11" s="40">
        <v>1921053.13</v>
      </c>
      <c r="D11" s="40">
        <v>616029.01</v>
      </c>
      <c r="E11" s="40">
        <v>61990.91</v>
      </c>
      <c r="F11" s="40">
        <v>0</v>
      </c>
      <c r="G11" s="40">
        <v>85804.6</v>
      </c>
      <c r="H11" s="40">
        <v>258986.92</v>
      </c>
      <c r="I11" s="40">
        <v>160586.26</v>
      </c>
      <c r="J11" s="40">
        <v>15374.91</v>
      </c>
      <c r="K11" s="40">
        <v>2124127.91</v>
      </c>
      <c r="L11" s="40">
        <v>1630642</v>
      </c>
      <c r="M11" s="40">
        <v>1769.5</v>
      </c>
      <c r="N11" s="40">
        <f t="shared" si="0"/>
        <v>15855334</v>
      </c>
      <c r="P11" s="35"/>
      <c r="Q11" s="5"/>
    </row>
    <row r="12" spans="1:17" ht="29.25" customHeight="1" thickBot="1">
      <c r="A12" s="4" t="s">
        <v>5</v>
      </c>
      <c r="B12" s="38">
        <v>5553205.3899999997</v>
      </c>
      <c r="C12" s="38">
        <v>1188109.99</v>
      </c>
      <c r="D12" s="38">
        <v>367021.49</v>
      </c>
      <c r="E12" s="38">
        <v>38339.4</v>
      </c>
      <c r="F12" s="38">
        <v>0</v>
      </c>
      <c r="G12" s="38">
        <v>53067.4</v>
      </c>
      <c r="H12" s="38">
        <v>165752.1</v>
      </c>
      <c r="I12" s="38">
        <v>87585.03</v>
      </c>
      <c r="J12" s="38">
        <v>9508.89</v>
      </c>
      <c r="K12" s="38">
        <v>1466902.52</v>
      </c>
      <c r="L12" s="38">
        <v>8302</v>
      </c>
      <c r="M12" s="38">
        <v>1157.8599999999999</v>
      </c>
      <c r="N12" s="38">
        <f t="shared" si="0"/>
        <v>8938952.0700000003</v>
      </c>
      <c r="P12" s="35"/>
      <c r="Q12" s="5"/>
    </row>
    <row r="13" spans="1:17" ht="29.25" customHeight="1" thickBot="1">
      <c r="A13" s="6" t="s">
        <v>6</v>
      </c>
      <c r="B13" s="40">
        <v>6712214.4800000004</v>
      </c>
      <c r="C13" s="40">
        <v>1436080.34</v>
      </c>
      <c r="D13" s="40">
        <v>466075.39</v>
      </c>
      <c r="E13" s="40">
        <v>46341.21</v>
      </c>
      <c r="F13" s="40">
        <v>0</v>
      </c>
      <c r="G13" s="40">
        <v>64143.09</v>
      </c>
      <c r="H13" s="40">
        <v>190319.22</v>
      </c>
      <c r="I13" s="40">
        <v>114665.52</v>
      </c>
      <c r="J13" s="40">
        <v>11493.49</v>
      </c>
      <c r="K13" s="40">
        <v>1954681.04</v>
      </c>
      <c r="L13" s="40">
        <v>672164</v>
      </c>
      <c r="M13" s="40">
        <v>1381.13</v>
      </c>
      <c r="N13" s="40">
        <f t="shared" si="0"/>
        <v>11669558.910000002</v>
      </c>
      <c r="P13" s="35"/>
      <c r="Q13" s="5"/>
    </row>
    <row r="14" spans="1:17" ht="29.25" customHeight="1" thickBot="1">
      <c r="A14" s="4" t="s">
        <v>7</v>
      </c>
      <c r="B14" s="38">
        <v>5360831.1399999997</v>
      </c>
      <c r="C14" s="38">
        <v>1146951.46</v>
      </c>
      <c r="D14" s="38">
        <v>90094.31</v>
      </c>
      <c r="E14" s="38">
        <v>37011.25</v>
      </c>
      <c r="F14" s="38">
        <v>0</v>
      </c>
      <c r="G14" s="38">
        <v>51229.05</v>
      </c>
      <c r="H14" s="38">
        <v>173594.25999999998</v>
      </c>
      <c r="I14" s="38">
        <v>23339.17</v>
      </c>
      <c r="J14" s="38">
        <v>9179.48</v>
      </c>
      <c r="K14" s="38">
        <v>1938761.72</v>
      </c>
      <c r="L14" s="38">
        <v>2598529</v>
      </c>
      <c r="M14" s="38">
        <v>650.42999999999995</v>
      </c>
      <c r="N14" s="38">
        <f t="shared" si="0"/>
        <v>11430171.27</v>
      </c>
      <c r="P14" s="35"/>
      <c r="Q14" s="5"/>
    </row>
    <row r="15" spans="1:17" ht="29.25" customHeight="1" thickBot="1">
      <c r="A15" s="6" t="s">
        <v>38</v>
      </c>
      <c r="B15" s="40">
        <v>1992626.4</v>
      </c>
      <c r="C15" s="40">
        <v>426323.03</v>
      </c>
      <c r="D15" s="40">
        <v>138024.37</v>
      </c>
      <c r="E15" s="40">
        <v>13757.12</v>
      </c>
      <c r="F15" s="40">
        <v>0</v>
      </c>
      <c r="G15" s="40">
        <v>19041.89</v>
      </c>
      <c r="H15" s="40">
        <v>51970.009999999995</v>
      </c>
      <c r="I15" s="40">
        <v>40613.049999999988</v>
      </c>
      <c r="J15" s="40">
        <v>3412.02</v>
      </c>
      <c r="K15" s="40">
        <v>577648.00999999978</v>
      </c>
      <c r="L15" s="40">
        <v>0</v>
      </c>
      <c r="M15" s="40">
        <v>409.5</v>
      </c>
      <c r="N15" s="40">
        <f t="shared" si="0"/>
        <v>3263825.3999999994</v>
      </c>
      <c r="P15" s="35"/>
      <c r="Q15" s="5"/>
    </row>
    <row r="16" spans="1:17" ht="29.25" customHeight="1" thickBot="1">
      <c r="A16" s="4" t="s">
        <v>8</v>
      </c>
      <c r="B16" s="38">
        <v>4009430.09</v>
      </c>
      <c r="C16" s="38">
        <v>857818.79</v>
      </c>
      <c r="D16" s="38">
        <v>141704.85</v>
      </c>
      <c r="E16" s="38">
        <v>27681.16</v>
      </c>
      <c r="F16" s="38">
        <v>0</v>
      </c>
      <c r="G16" s="38">
        <v>38314.81</v>
      </c>
      <c r="H16" s="38">
        <v>127784.83</v>
      </c>
      <c r="I16" s="38">
        <v>31388.99</v>
      </c>
      <c r="J16" s="38">
        <v>6865.46</v>
      </c>
      <c r="K16" s="38">
        <v>1138920.3600000001</v>
      </c>
      <c r="L16" s="38">
        <v>0</v>
      </c>
      <c r="M16" s="38">
        <v>710.91</v>
      </c>
      <c r="N16" s="38">
        <f t="shared" si="0"/>
        <v>6380620.25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137170577.03999999</v>
      </c>
      <c r="C17" s="42">
        <f>SUM(C4:C16)</f>
        <v>29347686.900000002</v>
      </c>
      <c r="D17" s="42">
        <f>SUM(D4:D16)</f>
        <v>10518949.799999999</v>
      </c>
      <c r="E17" s="42">
        <f t="shared" ref="E17:M17" si="1">SUM(E4:E16)</f>
        <v>947027.4</v>
      </c>
      <c r="F17" s="42">
        <f t="shared" si="1"/>
        <v>0</v>
      </c>
      <c r="G17" s="42">
        <f t="shared" si="1"/>
        <v>1310825.9999999998</v>
      </c>
      <c r="H17" s="42">
        <f t="shared" si="1"/>
        <v>3613693.4400000004</v>
      </c>
      <c r="I17" s="42">
        <f t="shared" si="1"/>
        <v>2821880.8</v>
      </c>
      <c r="J17" s="42">
        <f t="shared" si="1"/>
        <v>234880.6</v>
      </c>
      <c r="K17" s="42">
        <f t="shared" si="1"/>
        <v>32333740.329999998</v>
      </c>
      <c r="L17" s="42">
        <f t="shared" si="1"/>
        <v>13557601</v>
      </c>
      <c r="M17" s="42">
        <f t="shared" si="1"/>
        <v>25344.000000000004</v>
      </c>
      <c r="N17" s="42">
        <f>SUM(N4:N16)</f>
        <v>231882207.31</v>
      </c>
      <c r="O17" s="8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31"/>
      <c r="M18" s="48"/>
      <c r="N18" s="50"/>
    </row>
    <row r="19" spans="1:39" ht="27" customHeight="1">
      <c r="A19" s="61" t="s">
        <v>42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39" s="46" customFormat="1" ht="33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0" customFormat="1" ht="24.75" customHeight="1">
      <c r="A21" s="53" t="s">
        <v>40</v>
      </c>
      <c r="B21" s="54"/>
      <c r="C21" s="54"/>
      <c r="D21" s="13"/>
      <c r="E21" s="14" t="s">
        <v>16</v>
      </c>
      <c r="F21" s="15"/>
      <c r="G21" s="14" t="s">
        <v>0</v>
      </c>
      <c r="H21" s="16"/>
      <c r="I21" s="16"/>
      <c r="J21" s="17"/>
      <c r="K21" s="17"/>
      <c r="L21" s="17"/>
      <c r="M21" s="17"/>
      <c r="N21" s="17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5" t="s">
        <v>17</v>
      </c>
      <c r="B22" s="55"/>
      <c r="C22" s="55"/>
      <c r="D22" s="18"/>
      <c r="E22" s="43">
        <v>571544071</v>
      </c>
      <c r="F22" s="19" t="s">
        <v>13</v>
      </c>
      <c r="G22" s="43">
        <f>ROUND(E22*0.24,2)</f>
        <v>137170577.03999999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4.75" customHeight="1">
      <c r="A23" s="55" t="s">
        <v>32</v>
      </c>
      <c r="B23" s="55"/>
      <c r="C23" s="55"/>
      <c r="D23" s="18"/>
      <c r="E23" s="43">
        <v>29347686.899999999</v>
      </c>
      <c r="F23" s="19" t="s">
        <v>15</v>
      </c>
      <c r="G23" s="43">
        <f>E23</f>
        <v>29347686.899999999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6.25" customHeight="1">
      <c r="A24" s="55" t="s">
        <v>28</v>
      </c>
      <c r="B24" s="55"/>
      <c r="C24" s="55"/>
      <c r="D24" s="18"/>
      <c r="E24" s="43">
        <v>10518949.800000001</v>
      </c>
      <c r="F24" s="19" t="s">
        <v>15</v>
      </c>
      <c r="G24" s="43">
        <f>E24</f>
        <v>10518949.800000001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4" customHeight="1">
      <c r="A25" s="55" t="s">
        <v>23</v>
      </c>
      <c r="B25" s="55"/>
      <c r="C25" s="55"/>
      <c r="D25" s="18"/>
      <c r="E25" s="43">
        <v>4735137</v>
      </c>
      <c r="F25" s="19" t="s">
        <v>14</v>
      </c>
      <c r="G25" s="43">
        <f>ROUND(E25*0.2,2)</f>
        <v>947027.4</v>
      </c>
      <c r="H25" s="49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27" customHeight="1">
      <c r="A26" s="55" t="s">
        <v>19</v>
      </c>
      <c r="B26" s="55"/>
      <c r="C26" s="55"/>
      <c r="D26" s="18"/>
      <c r="E26" s="45">
        <v>0</v>
      </c>
      <c r="F26" s="19" t="s">
        <v>14</v>
      </c>
      <c r="G26" s="43">
        <f>ROUND(E26*0.2,2)</f>
        <v>0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5" t="s">
        <v>20</v>
      </c>
      <c r="B27" s="55"/>
      <c r="C27" s="55"/>
      <c r="D27" s="18"/>
      <c r="E27" s="43">
        <v>6554130</v>
      </c>
      <c r="F27" s="19" t="s">
        <v>14</v>
      </c>
      <c r="G27" s="43">
        <f>ROUND(E27*0.2,2)</f>
        <v>1310826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32.25" customHeight="1">
      <c r="A28" s="55" t="s">
        <v>21</v>
      </c>
      <c r="B28" s="55"/>
      <c r="C28" s="55"/>
      <c r="D28" s="18"/>
      <c r="E28" s="43">
        <v>15057056</v>
      </c>
      <c r="F28" s="19" t="s">
        <v>13</v>
      </c>
      <c r="G28" s="43">
        <f>ROUND(E28*0.24,2)</f>
        <v>3613693.44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5" t="s">
        <v>24</v>
      </c>
      <c r="B29" s="55"/>
      <c r="C29" s="55"/>
      <c r="D29" s="18"/>
      <c r="E29" s="43">
        <v>14109404</v>
      </c>
      <c r="F29" s="19" t="s">
        <v>14</v>
      </c>
      <c r="G29" s="43">
        <f>ROUND(E29*0.2,2)</f>
        <v>2821880.8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47.25" customHeight="1">
      <c r="A30" s="55" t="s">
        <v>25</v>
      </c>
      <c r="B30" s="55"/>
      <c r="C30" s="55"/>
      <c r="D30" s="18"/>
      <c r="E30" s="43">
        <v>1174403</v>
      </c>
      <c r="F30" s="19" t="s">
        <v>14</v>
      </c>
      <c r="G30" s="43">
        <f>ROUND(E30*0.2,2)</f>
        <v>234880.6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9.25" customHeight="1">
      <c r="A31" s="55" t="s">
        <v>22</v>
      </c>
      <c r="B31" s="55"/>
      <c r="C31" s="55"/>
      <c r="D31" s="18"/>
      <c r="E31" s="43">
        <v>134723918</v>
      </c>
      <c r="F31" s="19" t="s">
        <v>13</v>
      </c>
      <c r="G31" s="43">
        <f>ROUND(E31*0.24,2)</f>
        <v>32333740.32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25.5">
      <c r="A32" s="32" t="s">
        <v>31</v>
      </c>
      <c r="B32" s="32"/>
      <c r="C32" s="32"/>
      <c r="D32" s="33"/>
      <c r="E32" s="43">
        <v>37445855</v>
      </c>
      <c r="F32" s="19"/>
      <c r="G32" s="43">
        <v>13557601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s="10" customFormat="1" ht="40.5" customHeight="1">
      <c r="A33" s="55" t="str">
        <f>+M2</f>
        <v>ART. 126 de la LISR  (Enajenación de Bienes)</v>
      </c>
      <c r="B33" s="55"/>
      <c r="C33" s="55"/>
      <c r="D33" s="47"/>
      <c r="E33" s="43">
        <v>126720</v>
      </c>
      <c r="F33" s="19" t="s">
        <v>14</v>
      </c>
      <c r="G33" s="43">
        <f>ROUND(E33*0.2,2)</f>
        <v>25344</v>
      </c>
      <c r="H33" s="11"/>
      <c r="I33" s="11"/>
      <c r="J33" s="12"/>
      <c r="K33" s="12"/>
      <c r="L33" s="12"/>
      <c r="M33" s="12"/>
      <c r="N33" s="12"/>
      <c r="O33" s="12"/>
      <c r="P33" s="3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ht="27" thickBot="1">
      <c r="A34" s="52" t="s">
        <v>11</v>
      </c>
      <c r="B34" s="52"/>
      <c r="C34" s="52"/>
      <c r="D34" s="20"/>
      <c r="E34" s="44">
        <f>SUM(E22:E33)</f>
        <v>825337330.69999993</v>
      </c>
      <c r="F34" s="21"/>
      <c r="G34" s="44">
        <f>SUM(G22:G33)</f>
        <v>231882207.30000001</v>
      </c>
      <c r="H34" s="49"/>
      <c r="I34" s="11"/>
      <c r="J34" s="12"/>
      <c r="K34" s="12"/>
      <c r="L34" s="12"/>
      <c r="M34" s="12"/>
      <c r="N34" s="12"/>
    </row>
    <row r="35" spans="1:39" ht="26.25" thickTop="1">
      <c r="A35" s="11"/>
      <c r="B35" s="11"/>
      <c r="C35" s="11"/>
      <c r="D35" s="11"/>
      <c r="E35" s="36"/>
      <c r="F35" s="11"/>
      <c r="G35" s="16"/>
      <c r="H35" s="11"/>
      <c r="I35" s="11"/>
      <c r="J35" s="12"/>
      <c r="K35" s="12"/>
      <c r="L35" s="12"/>
      <c r="M35" s="12"/>
      <c r="N35" s="12"/>
    </row>
    <row r="36" spans="1:39" ht="25.5">
      <c r="A36" s="22"/>
      <c r="B36" s="22"/>
      <c r="C36" s="22"/>
      <c r="D36" s="22"/>
      <c r="E36" s="22"/>
      <c r="F36" s="22"/>
      <c r="G36" s="43"/>
      <c r="H36" s="22"/>
      <c r="I36" s="22"/>
    </row>
    <row r="37" spans="1:39">
      <c r="A37" s="22"/>
      <c r="B37" s="22"/>
      <c r="C37" s="22"/>
      <c r="D37" s="22"/>
      <c r="E37" s="22"/>
      <c r="F37" s="22"/>
      <c r="G37" s="22"/>
      <c r="H37" s="22"/>
      <c r="I37" s="22"/>
    </row>
    <row r="38" spans="1:39" s="1" customFormat="1">
      <c r="A38" s="62"/>
      <c r="B38" s="62"/>
      <c r="C38" s="62"/>
      <c r="D38" s="23"/>
      <c r="E38" s="24"/>
      <c r="F38" s="25"/>
      <c r="G38" s="24"/>
      <c r="H38" s="24"/>
      <c r="I38" s="25"/>
      <c r="J38" s="24"/>
      <c r="P38" s="34"/>
    </row>
    <row r="39" spans="1:39" s="1" customFormat="1">
      <c r="A39" s="62"/>
      <c r="B39" s="62"/>
      <c r="C39" s="62"/>
      <c r="D39" s="23"/>
      <c r="E39" s="24"/>
      <c r="F39" s="25"/>
      <c r="G39" s="24"/>
      <c r="H39" s="24"/>
      <c r="I39" s="25"/>
      <c r="J39" s="24"/>
      <c r="P39" s="34"/>
    </row>
    <row r="40" spans="1:39" s="1" customFormat="1">
      <c r="A40" s="62"/>
      <c r="B40" s="62"/>
      <c r="C40" s="62"/>
      <c r="D40" s="23"/>
      <c r="E40" s="24"/>
      <c r="F40" s="25"/>
      <c r="G40" s="24"/>
      <c r="H40" s="24"/>
      <c r="I40" s="25"/>
      <c r="J40" s="24"/>
      <c r="P40" s="34"/>
    </row>
    <row r="41" spans="1:39" s="1" customFormat="1">
      <c r="A41" s="62"/>
      <c r="B41" s="62"/>
      <c r="C41" s="62"/>
      <c r="D41" s="23"/>
      <c r="E41" s="24"/>
      <c r="F41" s="25"/>
      <c r="G41" s="24"/>
      <c r="H41" s="24"/>
      <c r="I41" s="25"/>
      <c r="J41" s="24"/>
      <c r="P41" s="34"/>
    </row>
    <row r="42" spans="1:39" s="1" customFormat="1">
      <c r="A42" s="62"/>
      <c r="B42" s="62"/>
      <c r="C42" s="62"/>
      <c r="D42" s="23"/>
      <c r="E42" s="24"/>
      <c r="F42" s="25"/>
      <c r="G42" s="24"/>
      <c r="H42" s="24"/>
      <c r="I42" s="25"/>
      <c r="J42" s="24"/>
      <c r="P42" s="34"/>
    </row>
    <row r="43" spans="1:39" s="1" customFormat="1">
      <c r="A43" s="62"/>
      <c r="B43" s="62"/>
      <c r="C43" s="62"/>
      <c r="D43" s="23"/>
      <c r="E43" s="24"/>
      <c r="F43" s="25"/>
      <c r="G43" s="24"/>
      <c r="H43" s="24"/>
      <c r="I43" s="25"/>
      <c r="J43" s="24"/>
      <c r="P43" s="34"/>
    </row>
    <row r="44" spans="1:39" s="1" customFormat="1">
      <c r="A44" s="62"/>
      <c r="B44" s="62"/>
      <c r="C44" s="62"/>
      <c r="D44" s="23"/>
      <c r="E44" s="24"/>
      <c r="F44" s="25"/>
      <c r="G44" s="24"/>
      <c r="H44" s="24"/>
      <c r="I44" s="25"/>
      <c r="J44" s="24"/>
      <c r="P44" s="34"/>
    </row>
    <row r="45" spans="1:39" s="1" customFormat="1">
      <c r="A45" s="62"/>
      <c r="B45" s="62"/>
      <c r="C45" s="62"/>
      <c r="D45" s="23"/>
      <c r="E45" s="24"/>
      <c r="F45" s="25"/>
      <c r="G45" s="24"/>
      <c r="H45" s="24"/>
      <c r="I45" s="25"/>
      <c r="J45" s="24"/>
      <c r="P45" s="34"/>
    </row>
    <row r="46" spans="1:39" s="1" customFormat="1">
      <c r="A46" s="62"/>
      <c r="B46" s="62"/>
      <c r="C46" s="62"/>
      <c r="D46" s="26"/>
      <c r="E46" s="24"/>
      <c r="F46" s="25"/>
      <c r="G46" s="24"/>
      <c r="H46" s="24"/>
      <c r="I46" s="25"/>
      <c r="J46" s="24"/>
      <c r="P46" s="34"/>
    </row>
    <row r="47" spans="1:39" s="1" customFormat="1">
      <c r="A47" s="62"/>
      <c r="B47" s="62"/>
      <c r="C47" s="62"/>
      <c r="D47" s="23"/>
      <c r="E47" s="24"/>
      <c r="F47" s="25"/>
      <c r="G47" s="24"/>
      <c r="H47" s="24"/>
      <c r="I47" s="25"/>
      <c r="J47" s="24"/>
      <c r="P47" s="34"/>
    </row>
    <row r="48" spans="1:39">
      <c r="A48" s="22"/>
      <c r="B48" s="22"/>
      <c r="C48" s="22"/>
      <c r="D48" s="27"/>
      <c r="E48" s="27"/>
      <c r="F48" s="27"/>
      <c r="G48" s="27"/>
      <c r="H48" s="27"/>
      <c r="I48" s="27"/>
      <c r="J48" s="27"/>
    </row>
    <row r="49" spans="1:9">
      <c r="A49" s="22"/>
      <c r="B49" s="22"/>
      <c r="C49" s="22"/>
      <c r="D49" s="28"/>
      <c r="E49" s="28"/>
      <c r="F49" s="24"/>
      <c r="G49" s="24"/>
      <c r="H49" s="24"/>
      <c r="I49" s="25"/>
    </row>
    <row r="50" spans="1:9">
      <c r="D50" s="29"/>
      <c r="E50" s="29"/>
      <c r="F50" s="29"/>
      <c r="G50" s="29"/>
      <c r="I50" s="30"/>
    </row>
  </sheetData>
  <mergeCells count="39">
    <mergeCell ref="A33:C33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29:C29"/>
    <mergeCell ref="A30:C30"/>
    <mergeCell ref="N2:N3"/>
    <mergeCell ref="A18:K18"/>
    <mergeCell ref="L2:L3"/>
    <mergeCell ref="H2:H3"/>
    <mergeCell ref="I2:I3"/>
    <mergeCell ref="A28:C28"/>
    <mergeCell ref="K2:K3"/>
    <mergeCell ref="C2:D2"/>
    <mergeCell ref="A19:N19"/>
    <mergeCell ref="M2:M3"/>
    <mergeCell ref="A1:N1"/>
    <mergeCell ref="A34:C34"/>
    <mergeCell ref="A21:C21"/>
    <mergeCell ref="A22:C22"/>
    <mergeCell ref="A23:C23"/>
    <mergeCell ref="A25:C25"/>
    <mergeCell ref="A26:C26"/>
    <mergeCell ref="A24:C24"/>
    <mergeCell ref="A2:A3"/>
    <mergeCell ref="B2:B3"/>
    <mergeCell ref="E2:E3"/>
    <mergeCell ref="F2:F3"/>
    <mergeCell ref="G2:G3"/>
    <mergeCell ref="J2:J3"/>
    <mergeCell ref="A27:C27"/>
    <mergeCell ref="A31:C31"/>
  </mergeCells>
  <printOptions horizontalCentered="1"/>
  <pageMargins left="0.7" right="0.7" top="0.75" bottom="0.75" header="0.3" footer="0.3"/>
  <pageSetup scale="28" orientation="landscape" r:id="rId1"/>
  <ignoredErrors>
    <ignoredError sqref="G28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42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9" t="s">
        <v>31</v>
      </c>
      <c r="M2" s="57" t="s">
        <v>26</v>
      </c>
    </row>
    <row r="3" spans="1:13" ht="48.75" customHeight="1" thickBot="1">
      <c r="A3" s="56"/>
      <c r="B3" s="56"/>
      <c r="C3" s="37">
        <v>0.7</v>
      </c>
      <c r="D3" s="37" t="s">
        <v>33</v>
      </c>
      <c r="E3" s="56"/>
      <c r="F3" s="56"/>
      <c r="G3" s="56"/>
      <c r="H3" s="56"/>
      <c r="I3" s="56"/>
      <c r="J3" s="56"/>
      <c r="K3" s="56"/>
      <c r="L3" s="60"/>
      <c r="M3" s="57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1" t="s">
        <v>35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37.5" customHeight="1" thickBot="1">
      <c r="A18" s="56" t="s">
        <v>29</v>
      </c>
      <c r="B18" s="56" t="s">
        <v>30</v>
      </c>
      <c r="C18" s="56" t="s">
        <v>18</v>
      </c>
      <c r="D18" s="56"/>
      <c r="E18" s="56" t="s">
        <v>23</v>
      </c>
      <c r="F18" s="56" t="s">
        <v>19</v>
      </c>
      <c r="G18" s="56" t="s">
        <v>20</v>
      </c>
      <c r="H18" s="56" t="s">
        <v>21</v>
      </c>
      <c r="I18" s="56" t="s">
        <v>24</v>
      </c>
      <c r="J18" s="56" t="s">
        <v>25</v>
      </c>
      <c r="K18" s="56" t="s">
        <v>22</v>
      </c>
      <c r="L18" s="59" t="s">
        <v>31</v>
      </c>
      <c r="M18" s="57" t="s">
        <v>26</v>
      </c>
    </row>
    <row r="19" spans="1:13" ht="36.75" customHeight="1" thickBot="1">
      <c r="A19" s="56"/>
      <c r="B19" s="56"/>
      <c r="C19" s="37">
        <v>0.7</v>
      </c>
      <c r="D19" s="37" t="s">
        <v>33</v>
      </c>
      <c r="E19" s="56"/>
      <c r="F19" s="56"/>
      <c r="G19" s="56"/>
      <c r="H19" s="56"/>
      <c r="I19" s="56"/>
      <c r="J19" s="56"/>
      <c r="K19" s="56"/>
      <c r="L19" s="60"/>
      <c r="M19" s="57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1" t="s">
        <v>11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 ht="37.5" customHeight="1" thickBot="1">
      <c r="A34" s="56" t="s">
        <v>29</v>
      </c>
      <c r="B34" s="56" t="s">
        <v>30</v>
      </c>
      <c r="C34" s="56" t="s">
        <v>18</v>
      </c>
      <c r="D34" s="56"/>
      <c r="E34" s="56" t="s">
        <v>23</v>
      </c>
      <c r="F34" s="56" t="s">
        <v>19</v>
      </c>
      <c r="G34" s="56" t="s">
        <v>20</v>
      </c>
      <c r="H34" s="56" t="s">
        <v>21</v>
      </c>
      <c r="I34" s="56" t="s">
        <v>24</v>
      </c>
      <c r="J34" s="56" t="s">
        <v>25</v>
      </c>
      <c r="K34" s="56" t="s">
        <v>22</v>
      </c>
      <c r="L34" s="59" t="s">
        <v>31</v>
      </c>
      <c r="M34" s="57" t="s">
        <v>26</v>
      </c>
    </row>
    <row r="35" spans="1:13" ht="36.75" customHeight="1" thickBot="1">
      <c r="A35" s="56"/>
      <c r="B35" s="56"/>
      <c r="C35" s="37">
        <v>0.7</v>
      </c>
      <c r="D35" s="37" t="s">
        <v>33</v>
      </c>
      <c r="E35" s="56"/>
      <c r="F35" s="56"/>
      <c r="G35" s="56"/>
      <c r="H35" s="56"/>
      <c r="I35" s="56"/>
      <c r="J35" s="56"/>
      <c r="K35" s="56"/>
      <c r="L35" s="60"/>
      <c r="M35" s="57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2020-12-15T17:02:52Z</cp:lastPrinted>
  <dcterms:created xsi:type="dcterms:W3CDTF">2008-01-30T14:54:54Z</dcterms:created>
  <dcterms:modified xsi:type="dcterms:W3CDTF">2021-03-01T20:33:27Z</dcterms:modified>
</cp:coreProperties>
</file>