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1\MAYO\"/>
    </mc:Choice>
  </mc:AlternateContent>
  <bookViews>
    <workbookView xWindow="0" yWindow="0" windowWidth="20490" windowHeight="7620" tabRatio="865"/>
  </bookViews>
  <sheets>
    <sheet name="PORTAL SEFIN" sheetId="33" r:id="rId1"/>
    <sheet name="Hoja1" sheetId="34" state="hidden" r:id="rId2"/>
  </sheets>
  <definedNames>
    <definedName name="_xlnm.Print_Area" localSheetId="0">'PORTAL SEFIN'!$A$1:$N$34</definedName>
  </definedNames>
  <calcPr calcId="162913"/>
</workbook>
</file>

<file path=xl/calcChain.xml><?xml version="1.0" encoding="utf-8"?>
<calcChain xmlns="http://schemas.openxmlformats.org/spreadsheetml/2006/main">
  <c r="G21" i="33" l="1"/>
  <c r="N5" i="33" l="1"/>
  <c r="N6" i="33"/>
  <c r="N7" i="33"/>
  <c r="N8" i="33"/>
  <c r="N9" i="33"/>
  <c r="N10" i="33"/>
  <c r="N11" i="33"/>
  <c r="N12" i="33"/>
  <c r="N13" i="33"/>
  <c r="N14" i="33"/>
  <c r="N15" i="33"/>
  <c r="N16" i="33"/>
  <c r="N4" i="33"/>
  <c r="M17" i="33" l="1"/>
  <c r="G32" i="33" l="1"/>
  <c r="A32" i="33"/>
  <c r="C36" i="34" l="1"/>
  <c r="D36" i="34"/>
  <c r="E36" i="34"/>
  <c r="F36" i="34"/>
  <c r="G36" i="34"/>
  <c r="H36" i="34"/>
  <c r="I36" i="34"/>
  <c r="J36" i="34"/>
  <c r="K36" i="34"/>
  <c r="L36" i="34"/>
  <c r="C37" i="34"/>
  <c r="D37" i="34"/>
  <c r="E37" i="34"/>
  <c r="F37" i="34"/>
  <c r="G37" i="34"/>
  <c r="G47" i="34" s="1"/>
  <c r="H37" i="34"/>
  <c r="I37" i="34"/>
  <c r="J37" i="34"/>
  <c r="K37" i="34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K47" i="34" l="1"/>
  <c r="M15" i="34"/>
  <c r="J47" i="34"/>
  <c r="F47" i="34"/>
  <c r="M38" i="34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M47" i="34" l="1"/>
  <c r="G30" i="33"/>
  <c r="G29" i="33"/>
  <c r="G28" i="33"/>
  <c r="G27" i="33"/>
  <c r="G26" i="33"/>
  <c r="G25" i="33"/>
  <c r="G24" i="33"/>
  <c r="L17" i="33"/>
  <c r="K17" i="33"/>
  <c r="J17" i="33"/>
  <c r="I17" i="33"/>
  <c r="H17" i="33"/>
  <c r="G17" i="33"/>
  <c r="F17" i="33"/>
  <c r="E17" i="33"/>
  <c r="D17" i="33"/>
  <c r="C17" i="33"/>
  <c r="B17" i="33"/>
  <c r="G23" i="33" l="1"/>
  <c r="N17" i="33"/>
  <c r="G22" i="33"/>
  <c r="E33" i="33"/>
  <c r="G33" i="33" l="1"/>
</calcChain>
</file>

<file path=xl/sharedStrings.xml><?xml version="1.0" encoding="utf-8"?>
<sst xmlns="http://schemas.openxmlformats.org/spreadsheetml/2006/main" count="133" uniqueCount="41">
  <si>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</si>
  <si>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</si>
  <si>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</si>
  <si>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</si>
  <si>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</si>
  <si>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</si>
  <si>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</si>
  <si>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</si>
  <si>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</si>
  <si>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</si>
  <si>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</si>
  <si>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</si>
  <si>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</si>
  <si>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</si>
  <si>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</si>
  <si>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</si>
  <si>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</si>
  <si>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</si>
  <si>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</si>
  <si>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</si>
  <si>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</si>
  <si>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</si>
  <si>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</si>
  <si>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</si>
  <si>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</si>
  <si>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</si>
  <si>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</si>
  <si>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</si>
  <si>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</si>
  <si>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</si>
  <si>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</si>
  <si>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</si>
  <si>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</si>
  <si>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</si>
  <si>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</si>
  <si>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t>ART. 126 de la LISR  (Enajenación de Bienes)</t>
  </si>
  <si>
    <t>DZITBALCHE</t>
  </si>
  <si>
    <t>SEYBAPLAYA</t>
  </si>
  <si>
    <t>PARTICIPACIONES A MUNICIPIOS MAYO 2021</t>
  </si>
  <si>
    <t>MAYO 2021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</si>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</sst>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168" fontId="27" fillId="2" borderId="0" xfId="47" applyNumberFormat="1" applyFont="1" applyFill="1" applyBorder="1"/>
    <xf numFmtId="44" fontId="27" fillId="2" borderId="0" xfId="47" applyNumberFormat="1" applyFont="1" applyFill="1"/>
    <xf numFmtId="3" fontId="30" fillId="2" borderId="0" xfId="47" applyNumberFormat="1" applyFont="1" applyFill="1" applyBorder="1"/>
    <xf numFmtId="44" fontId="25" fillId="2" borderId="0" xfId="47" applyNumberFormat="1" applyFont="1" applyFill="1"/>
    <xf numFmtId="44" fontId="30" fillId="2" borderId="0" xfId="47" applyNumberFormat="1" applyFont="1" applyFill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6920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7111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9"/>
  <sheetViews>
    <sheetView tabSelected="1" topLeftCell="A2" zoomScale="40" zoomScaleNormal="40" zoomScaleSheetLayoutView="40" workbookViewId="0">
      <selection activeCell="A18" sqref="A18:K18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3" width="25.85546875" style="1" customWidth="1"/>
    <col min="14" max="14" width="31" style="1" customWidth="1"/>
    <col min="15" max="15" width="33.7109375" style="1" bestFit="1" customWidth="1"/>
    <col min="16" max="16" width="25.28515625" style="34" customWidth="1"/>
    <col min="17" max="39" width="11.42578125" style="1"/>
    <col min="40" max="16384" width="11.42578125" style="2"/>
  </cols>
  <sheetData>
    <row r="1" spans="1:17" ht="151.5" customHeight="1" thickBot="1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s="3" customFormat="1" ht="63.75" customHeight="1" thickBot="1">
      <c r="A2" s="60" t="s">
        <v>28</v>
      </c>
      <c r="B2" s="60" t="s">
        <v>29</v>
      </c>
      <c r="C2" s="60" t="s">
        <v>18</v>
      </c>
      <c r="D2" s="60"/>
      <c r="E2" s="60" t="s">
        <v>23</v>
      </c>
      <c r="F2" s="60" t="s">
        <v>19</v>
      </c>
      <c r="G2" s="60" t="s">
        <v>20</v>
      </c>
      <c r="H2" s="60" t="s">
        <v>21</v>
      </c>
      <c r="I2" s="60" t="s">
        <v>24</v>
      </c>
      <c r="J2" s="60" t="s">
        <v>25</v>
      </c>
      <c r="K2" s="60" t="s">
        <v>22</v>
      </c>
      <c r="L2" s="58" t="s">
        <v>30</v>
      </c>
      <c r="M2" s="58" t="s">
        <v>35</v>
      </c>
      <c r="N2" s="56" t="s">
        <v>26</v>
      </c>
      <c r="P2" s="34"/>
    </row>
    <row r="3" spans="1:17" s="3" customFormat="1" ht="43.5" customHeight="1" thickBot="1">
      <c r="A3" s="60"/>
      <c r="B3" s="60"/>
      <c r="C3" s="37">
        <v>0.7</v>
      </c>
      <c r="D3" s="37">
        <v>0.3</v>
      </c>
      <c r="E3" s="60"/>
      <c r="F3" s="60"/>
      <c r="G3" s="60"/>
      <c r="H3" s="60"/>
      <c r="I3" s="60"/>
      <c r="J3" s="60"/>
      <c r="K3" s="60"/>
      <c r="L3" s="59"/>
      <c r="M3" s="59"/>
      <c r="N3" s="56"/>
      <c r="P3" s="34"/>
    </row>
    <row r="4" spans="1:17" ht="29.25" customHeight="1" thickBot="1">
      <c r="A4" s="4" t="s">
        <v>9</v>
      </c>
      <c r="B4" s="38">
        <v>4513102.7</v>
      </c>
      <c r="C4" s="38">
        <v>1051317.6499999999</v>
      </c>
      <c r="D4" s="38">
        <v>256286.89</v>
      </c>
      <c r="E4" s="38">
        <v>43102.05</v>
      </c>
      <c r="F4" s="38">
        <v>0</v>
      </c>
      <c r="G4" s="38">
        <v>34540.35</v>
      </c>
      <c r="H4" s="38">
        <v>177261.82</v>
      </c>
      <c r="I4" s="38">
        <v>103033.61</v>
      </c>
      <c r="J4" s="38">
        <v>10269.08</v>
      </c>
      <c r="K4" s="38">
        <v>1532042.35</v>
      </c>
      <c r="L4" s="38">
        <v>486557</v>
      </c>
      <c r="M4" s="38">
        <v>3524.49</v>
      </c>
      <c r="N4" s="38">
        <f>SUM(B4:M4)</f>
        <v>8211037.9900000002</v>
      </c>
      <c r="P4" s="35"/>
      <c r="Q4" s="5"/>
    </row>
    <row r="5" spans="1:17" ht="29.25" customHeight="1" thickBot="1">
      <c r="A5" s="6" t="s">
        <v>1</v>
      </c>
      <c r="B5" s="40">
        <v>4583517.45</v>
      </c>
      <c r="C5" s="40">
        <v>1067720.6100000001</v>
      </c>
      <c r="D5" s="40">
        <v>223357.35</v>
      </c>
      <c r="E5" s="40">
        <v>43774.54</v>
      </c>
      <c r="F5" s="40">
        <v>0</v>
      </c>
      <c r="G5" s="40">
        <v>35079.269999999997</v>
      </c>
      <c r="H5" s="40">
        <v>175950.29</v>
      </c>
      <c r="I5" s="40">
        <v>141513.66</v>
      </c>
      <c r="J5" s="40">
        <v>10429.299999999999</v>
      </c>
      <c r="K5" s="40">
        <v>1542005.93</v>
      </c>
      <c r="L5" s="40">
        <v>275871</v>
      </c>
      <c r="M5" s="40">
        <v>3881.13</v>
      </c>
      <c r="N5" s="40">
        <f t="shared" ref="N5:N16" si="0">SUM(B5:M5)</f>
        <v>8103100.5299999993</v>
      </c>
      <c r="P5" s="35"/>
      <c r="Q5" s="5"/>
    </row>
    <row r="6" spans="1:17" ht="29.25" customHeight="1" thickBot="1">
      <c r="A6" s="4" t="s">
        <v>2</v>
      </c>
      <c r="B6" s="38">
        <v>26692813.800000001</v>
      </c>
      <c r="C6" s="38">
        <v>6218034.04</v>
      </c>
      <c r="D6" s="38">
        <v>1533108.09</v>
      </c>
      <c r="E6" s="38">
        <v>254927.69</v>
      </c>
      <c r="F6" s="38">
        <v>0</v>
      </c>
      <c r="G6" s="38">
        <v>204289.49</v>
      </c>
      <c r="H6" s="38">
        <v>877954.15</v>
      </c>
      <c r="I6" s="38">
        <v>1117328.54</v>
      </c>
      <c r="J6" s="38">
        <v>60736.63</v>
      </c>
      <c r="K6" s="38">
        <v>7008981.4400000004</v>
      </c>
      <c r="L6" s="38">
        <v>2698410</v>
      </c>
      <c r="M6" s="38">
        <v>21033.31</v>
      </c>
      <c r="N6" s="38">
        <f t="shared" si="0"/>
        <v>46687617.18</v>
      </c>
      <c r="P6" s="35"/>
      <c r="Q6" s="5"/>
    </row>
    <row r="7" spans="1:17" ht="29.25" customHeight="1" thickBot="1">
      <c r="A7" s="6" t="s">
        <v>10</v>
      </c>
      <c r="B7" s="40">
        <v>5907590.96</v>
      </c>
      <c r="C7" s="40">
        <v>1376160.71</v>
      </c>
      <c r="D7" s="40">
        <v>230020.33000000002</v>
      </c>
      <c r="E7" s="40">
        <v>56420</v>
      </c>
      <c r="F7" s="40">
        <v>0</v>
      </c>
      <c r="G7" s="40">
        <v>45212.87</v>
      </c>
      <c r="H7" s="40">
        <v>224009.8</v>
      </c>
      <c r="I7" s="40">
        <v>153793.57999999999</v>
      </c>
      <c r="J7" s="40">
        <v>13442.09</v>
      </c>
      <c r="K7" s="40">
        <v>1908200.54</v>
      </c>
      <c r="L7" s="40">
        <v>865447</v>
      </c>
      <c r="M7" s="40">
        <v>4538.8</v>
      </c>
      <c r="N7" s="40">
        <f t="shared" si="0"/>
        <v>10784836.68</v>
      </c>
      <c r="P7" s="35"/>
      <c r="Q7" s="5"/>
    </row>
    <row r="8" spans="1:17" ht="29.25" customHeight="1" thickBot="1">
      <c r="A8" s="4" t="s">
        <v>12</v>
      </c>
      <c r="B8" s="38">
        <v>24610000.68</v>
      </c>
      <c r="C8" s="38">
        <v>5732847.1500000004</v>
      </c>
      <c r="D8" s="38">
        <v>1334665.42</v>
      </c>
      <c r="E8" s="38">
        <v>235035.95</v>
      </c>
      <c r="F8" s="38">
        <v>0</v>
      </c>
      <c r="G8" s="38">
        <v>188348.99</v>
      </c>
      <c r="H8" s="38">
        <v>843388.78</v>
      </c>
      <c r="I8" s="38">
        <v>984744.58</v>
      </c>
      <c r="J8" s="38">
        <v>55997.41</v>
      </c>
      <c r="K8" s="38">
        <v>7098816.6200000001</v>
      </c>
      <c r="L8" s="38">
        <v>8472115</v>
      </c>
      <c r="M8" s="38">
        <v>18014.75</v>
      </c>
      <c r="N8" s="38">
        <f t="shared" si="0"/>
        <v>49573975.329999991</v>
      </c>
      <c r="P8" s="35"/>
      <c r="Q8" s="5"/>
    </row>
    <row r="9" spans="1:17" ht="29.25" customHeight="1" thickBot="1">
      <c r="A9" s="6" t="s">
        <v>3</v>
      </c>
      <c r="B9" s="40">
        <v>7917803.3899999997</v>
      </c>
      <c r="C9" s="40">
        <v>1844435.41</v>
      </c>
      <c r="D9" s="40">
        <v>323130.7</v>
      </c>
      <c r="E9" s="40">
        <v>75618.37</v>
      </c>
      <c r="F9" s="40">
        <v>0</v>
      </c>
      <c r="G9" s="40">
        <v>60597.74</v>
      </c>
      <c r="H9" s="40">
        <v>277552.90999999997</v>
      </c>
      <c r="I9" s="40">
        <v>245867.7</v>
      </c>
      <c r="J9" s="40">
        <v>18016.11</v>
      </c>
      <c r="K9" s="40">
        <v>2878317.23</v>
      </c>
      <c r="L9" s="40">
        <v>917703</v>
      </c>
      <c r="M9" s="40">
        <v>6394.29</v>
      </c>
      <c r="N9" s="40">
        <f t="shared" si="0"/>
        <v>14565436.849999996</v>
      </c>
      <c r="P9" s="35"/>
      <c r="Q9" s="5"/>
    </row>
    <row r="10" spans="1:17" ht="29.25" customHeight="1" thickBot="1">
      <c r="A10" s="4" t="s">
        <v>36</v>
      </c>
      <c r="B10" s="38">
        <v>1747598.2999999998</v>
      </c>
      <c r="C10" s="38">
        <v>407099.29999999981</v>
      </c>
      <c r="D10" s="38">
        <v>85161.430000000022</v>
      </c>
      <c r="E10" s="38">
        <v>16690.299999999996</v>
      </c>
      <c r="F10" s="38">
        <v>0</v>
      </c>
      <c r="G10" s="38">
        <v>13374.980000000003</v>
      </c>
      <c r="H10" s="38">
        <v>67086.13</v>
      </c>
      <c r="I10" s="38">
        <v>53956.160000000003</v>
      </c>
      <c r="J10" s="38">
        <v>3976.4700000000012</v>
      </c>
      <c r="K10" s="38">
        <v>587934.26</v>
      </c>
      <c r="L10" s="38">
        <v>0</v>
      </c>
      <c r="M10" s="38">
        <v>1479.79</v>
      </c>
      <c r="N10" s="38">
        <f t="shared" si="0"/>
        <v>2984357.12</v>
      </c>
      <c r="P10" s="35"/>
      <c r="Q10" s="5"/>
    </row>
    <row r="11" spans="1:17" ht="29.25" customHeight="1" thickBot="1">
      <c r="A11" s="6" t="s">
        <v>4</v>
      </c>
      <c r="B11" s="40">
        <v>7122467.6900000004</v>
      </c>
      <c r="C11" s="40">
        <v>1659163.65</v>
      </c>
      <c r="D11" s="40">
        <v>282221.3</v>
      </c>
      <c r="E11" s="40">
        <v>68022.59</v>
      </c>
      <c r="F11" s="40">
        <v>0</v>
      </c>
      <c r="G11" s="40">
        <v>54510.75</v>
      </c>
      <c r="H11" s="40">
        <v>257981.97</v>
      </c>
      <c r="I11" s="40">
        <v>190243.77</v>
      </c>
      <c r="J11" s="40">
        <v>16206.41</v>
      </c>
      <c r="K11" s="40">
        <v>2071200.74</v>
      </c>
      <c r="L11" s="40">
        <v>11821</v>
      </c>
      <c r="M11" s="40">
        <v>5407.02</v>
      </c>
      <c r="N11" s="40">
        <f t="shared" si="0"/>
        <v>11739246.890000001</v>
      </c>
      <c r="P11" s="35"/>
      <c r="Q11" s="5"/>
    </row>
    <row r="12" spans="1:17" ht="29.25" customHeight="1" thickBot="1">
      <c r="A12" s="4" t="s">
        <v>5</v>
      </c>
      <c r="B12" s="38">
        <v>4441578.37</v>
      </c>
      <c r="C12" s="38">
        <v>1034656.21</v>
      </c>
      <c r="D12" s="38">
        <v>168143.51</v>
      </c>
      <c r="E12" s="38">
        <v>42418.96</v>
      </c>
      <c r="F12" s="38">
        <v>0</v>
      </c>
      <c r="G12" s="38">
        <v>33992.959999999999</v>
      </c>
      <c r="H12" s="38">
        <v>165034.97</v>
      </c>
      <c r="I12" s="38">
        <v>103760.47</v>
      </c>
      <c r="J12" s="38">
        <v>10106.33</v>
      </c>
      <c r="K12" s="38">
        <v>1430351.52</v>
      </c>
      <c r="L12" s="38">
        <v>37313</v>
      </c>
      <c r="M12" s="38">
        <v>3538.04</v>
      </c>
      <c r="N12" s="38">
        <f t="shared" si="0"/>
        <v>7470894.3399999989</v>
      </c>
      <c r="P12" s="35"/>
      <c r="Q12" s="5"/>
    </row>
    <row r="13" spans="1:17" ht="29.25" customHeight="1" thickBot="1">
      <c r="A13" s="6" t="s">
        <v>6</v>
      </c>
      <c r="B13" s="40">
        <v>5465341.2599999998</v>
      </c>
      <c r="C13" s="40">
        <v>1273139.5900000001</v>
      </c>
      <c r="D13" s="40">
        <v>213523.07</v>
      </c>
      <c r="E13" s="40">
        <v>52196.33</v>
      </c>
      <c r="F13" s="40">
        <v>0</v>
      </c>
      <c r="G13" s="40">
        <v>41828.18</v>
      </c>
      <c r="H13" s="40">
        <v>191994.77</v>
      </c>
      <c r="I13" s="40">
        <v>135842.25</v>
      </c>
      <c r="J13" s="40">
        <v>12435.8</v>
      </c>
      <c r="K13" s="40">
        <v>1905976</v>
      </c>
      <c r="L13" s="40">
        <v>285302</v>
      </c>
      <c r="M13" s="40">
        <v>4220.2700000000004</v>
      </c>
      <c r="N13" s="40">
        <f t="shared" si="0"/>
        <v>9581799.5199999996</v>
      </c>
      <c r="P13" s="35"/>
      <c r="Q13" s="5"/>
    </row>
    <row r="14" spans="1:17" ht="29.25" customHeight="1" thickBot="1">
      <c r="A14" s="4" t="s">
        <v>7</v>
      </c>
      <c r="B14" s="38">
        <v>5043326.6500000004</v>
      </c>
      <c r="C14" s="38">
        <v>1174832.18</v>
      </c>
      <c r="D14" s="38">
        <v>41274.9</v>
      </c>
      <c r="E14" s="38">
        <v>48165.91</v>
      </c>
      <c r="F14" s="38">
        <v>0</v>
      </c>
      <c r="G14" s="38">
        <v>38598.35</v>
      </c>
      <c r="H14" s="38">
        <v>172404.02</v>
      </c>
      <c r="I14" s="38">
        <v>27649.51</v>
      </c>
      <c r="J14" s="38">
        <v>11475.55</v>
      </c>
      <c r="K14" s="38">
        <v>1890453.35</v>
      </c>
      <c r="L14" s="38">
        <v>509820</v>
      </c>
      <c r="M14" s="38">
        <v>1987.52</v>
      </c>
      <c r="N14" s="38">
        <f t="shared" si="0"/>
        <v>8959987.9399999995</v>
      </c>
      <c r="P14" s="35"/>
      <c r="Q14" s="5"/>
    </row>
    <row r="15" spans="1:17" ht="29.25" customHeight="1" thickBot="1">
      <c r="A15" s="6" t="s">
        <v>37</v>
      </c>
      <c r="B15" s="40">
        <v>1549426.1000000006</v>
      </c>
      <c r="C15" s="40">
        <v>360935.51</v>
      </c>
      <c r="D15" s="40">
        <v>63233.089999999967</v>
      </c>
      <c r="E15" s="40">
        <v>14797.680000000008</v>
      </c>
      <c r="F15" s="40">
        <v>0</v>
      </c>
      <c r="G15" s="40">
        <v>11858.299999999996</v>
      </c>
      <c r="H15" s="40">
        <v>54314.020000000019</v>
      </c>
      <c r="I15" s="40">
        <v>48113.570000000007</v>
      </c>
      <c r="J15" s="40">
        <v>3525.5499999999993</v>
      </c>
      <c r="K15" s="40">
        <v>563254.68000000017</v>
      </c>
      <c r="L15" s="40">
        <v>0</v>
      </c>
      <c r="M15" s="40">
        <v>1251.29</v>
      </c>
      <c r="N15" s="40">
        <f t="shared" si="0"/>
        <v>2670709.7900000005</v>
      </c>
      <c r="P15" s="35"/>
      <c r="Q15" s="5"/>
    </row>
    <row r="16" spans="1:17" ht="29.25" customHeight="1" thickBot="1">
      <c r="A16" s="4" t="s">
        <v>8</v>
      </c>
      <c r="B16" s="38">
        <v>3631842.25</v>
      </c>
      <c r="C16" s="38">
        <v>846029.91</v>
      </c>
      <c r="D16" s="38">
        <v>64919.23</v>
      </c>
      <c r="E16" s="38">
        <v>34685.629999999997</v>
      </c>
      <c r="F16" s="38">
        <v>0</v>
      </c>
      <c r="G16" s="38">
        <v>27795.77</v>
      </c>
      <c r="H16" s="38">
        <v>128759.81</v>
      </c>
      <c r="I16" s="38">
        <v>37186</v>
      </c>
      <c r="J16" s="38">
        <v>8263.8700000000008</v>
      </c>
      <c r="K16" s="38">
        <v>1110541.74</v>
      </c>
      <c r="L16" s="38">
        <v>241905</v>
      </c>
      <c r="M16" s="38">
        <v>2172.3000000000002</v>
      </c>
      <c r="N16" s="38">
        <f t="shared" si="0"/>
        <v>6134101.5099999998</v>
      </c>
      <c r="P16" s="35"/>
      <c r="Q16" s="5"/>
    </row>
    <row r="17" spans="1:39" s="9" customFormat="1" ht="42.75" customHeight="1" thickBot="1">
      <c r="A17" s="7" t="s">
        <v>11</v>
      </c>
      <c r="B17" s="42">
        <f>SUM(B4:B16)</f>
        <v>103226409.60000001</v>
      </c>
      <c r="C17" s="42">
        <f>SUM(C4:C16)</f>
        <v>24046371.920000002</v>
      </c>
      <c r="D17" s="42">
        <f>SUM(D4:D16)</f>
        <v>4819045.3100000015</v>
      </c>
      <c r="E17" s="42">
        <f t="shared" ref="E17:M17" si="1">SUM(E4:E16)</f>
        <v>985856</v>
      </c>
      <c r="F17" s="42">
        <f t="shared" si="1"/>
        <v>0</v>
      </c>
      <c r="G17" s="42">
        <f t="shared" si="1"/>
        <v>790028</v>
      </c>
      <c r="H17" s="42">
        <f t="shared" si="1"/>
        <v>3613693.4400000004</v>
      </c>
      <c r="I17" s="42">
        <f t="shared" si="1"/>
        <v>3343033.4000000004</v>
      </c>
      <c r="J17" s="42">
        <f t="shared" si="1"/>
        <v>234880.59999999995</v>
      </c>
      <c r="K17" s="42">
        <f t="shared" si="1"/>
        <v>31528076.400000002</v>
      </c>
      <c r="L17" s="42">
        <f t="shared" si="1"/>
        <v>14802264</v>
      </c>
      <c r="M17" s="42">
        <f t="shared" si="1"/>
        <v>77443</v>
      </c>
      <c r="N17" s="42">
        <f>SUM(N4:N16)</f>
        <v>187467101.66999999</v>
      </c>
      <c r="O17" s="52"/>
      <c r="P17" s="35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27" customHeight="1">
      <c r="A18" s="57" t="s">
        <v>40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1"/>
      <c r="M18" s="48"/>
      <c r="N18" s="50"/>
    </row>
    <row r="19" spans="1:39" s="46" customFormat="1" ht="33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53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s="10" customFormat="1" ht="24.75" customHeight="1">
      <c r="A20" s="63" t="s">
        <v>39</v>
      </c>
      <c r="B20" s="64"/>
      <c r="C20" s="64"/>
      <c r="D20" s="13"/>
      <c r="E20" s="14" t="s">
        <v>16</v>
      </c>
      <c r="F20" s="15"/>
      <c r="G20" s="14" t="s">
        <v>0</v>
      </c>
      <c r="H20" s="16"/>
      <c r="I20" s="16"/>
      <c r="J20" s="17"/>
      <c r="K20" s="17"/>
      <c r="L20" s="17"/>
      <c r="M20" s="17"/>
      <c r="N20" s="17"/>
      <c r="O20" s="12"/>
      <c r="P20" s="3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s="10" customFormat="1" ht="24.75" customHeight="1">
      <c r="A21" s="54" t="s">
        <v>17</v>
      </c>
      <c r="B21" s="54"/>
      <c r="C21" s="54"/>
      <c r="D21" s="18"/>
      <c r="E21" s="43">
        <v>430110040</v>
      </c>
      <c r="F21" s="19" t="s">
        <v>13</v>
      </c>
      <c r="G21" s="43">
        <f>ROUND(E21*0.24,2)</f>
        <v>103226409.59999999</v>
      </c>
      <c r="H21" s="49"/>
      <c r="I21" s="11"/>
      <c r="J21" s="12"/>
      <c r="K21" s="12"/>
      <c r="L21" s="12"/>
      <c r="M21" s="12"/>
      <c r="N21" s="12"/>
      <c r="O21" s="12"/>
      <c r="P21" s="34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s="10" customFormat="1" ht="24.75" customHeight="1">
      <c r="A22" s="54" t="s">
        <v>31</v>
      </c>
      <c r="B22" s="54"/>
      <c r="C22" s="54"/>
      <c r="D22" s="18"/>
      <c r="E22" s="43">
        <v>24046371.920000002</v>
      </c>
      <c r="F22" s="19" t="s">
        <v>15</v>
      </c>
      <c r="G22" s="43">
        <f>E22</f>
        <v>24046371.920000002</v>
      </c>
      <c r="H22" s="49"/>
      <c r="I22" s="11"/>
      <c r="J22" s="12"/>
      <c r="K22" s="12"/>
      <c r="L22" s="12"/>
      <c r="M22" s="12"/>
      <c r="N22" s="12"/>
      <c r="O22" s="12"/>
      <c r="P22" s="3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s="10" customFormat="1" ht="26.25" customHeight="1">
      <c r="A23" s="54" t="s">
        <v>27</v>
      </c>
      <c r="B23" s="54"/>
      <c r="C23" s="54"/>
      <c r="D23" s="18"/>
      <c r="E23" s="43">
        <v>4819045.3099999996</v>
      </c>
      <c r="F23" s="19" t="s">
        <v>15</v>
      </c>
      <c r="G23" s="43">
        <f>E23</f>
        <v>4819045.3099999996</v>
      </c>
      <c r="H23" s="49"/>
      <c r="I23" s="11"/>
      <c r="J23" s="12"/>
      <c r="K23" s="12"/>
      <c r="L23" s="12"/>
      <c r="M23" s="12"/>
      <c r="N23" s="12"/>
      <c r="O23" s="12"/>
      <c r="P23" s="34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s="10" customFormat="1" ht="24" customHeight="1">
      <c r="A24" s="54" t="s">
        <v>23</v>
      </c>
      <c r="B24" s="54"/>
      <c r="C24" s="54"/>
      <c r="D24" s="18"/>
      <c r="E24" s="43">
        <v>4929280</v>
      </c>
      <c r="F24" s="19" t="s">
        <v>14</v>
      </c>
      <c r="G24" s="43">
        <f>ROUND(E24*0.2,2)</f>
        <v>985856</v>
      </c>
      <c r="H24" s="49"/>
      <c r="I24" s="11"/>
      <c r="J24" s="12"/>
      <c r="K24" s="12"/>
      <c r="L24" s="12"/>
      <c r="M24" s="12"/>
      <c r="N24" s="12"/>
      <c r="O24" s="12"/>
      <c r="P24" s="34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 s="10" customFormat="1" ht="27" customHeight="1">
      <c r="A25" s="54" t="s">
        <v>19</v>
      </c>
      <c r="B25" s="54"/>
      <c r="C25" s="54"/>
      <c r="D25" s="18"/>
      <c r="E25" s="45">
        <v>0</v>
      </c>
      <c r="F25" s="19" t="s">
        <v>14</v>
      </c>
      <c r="G25" s="43">
        <f>ROUND(E25*0.2,2)</f>
        <v>0</v>
      </c>
      <c r="H25" s="11"/>
      <c r="I25" s="11"/>
      <c r="J25" s="12"/>
      <c r="K25" s="12"/>
      <c r="L25" s="12"/>
      <c r="M25" s="12"/>
      <c r="N25" s="12"/>
      <c r="O25" s="12"/>
      <c r="P25" s="34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s="10" customFormat="1" ht="32.25" customHeight="1">
      <c r="A26" s="54" t="s">
        <v>20</v>
      </c>
      <c r="B26" s="54"/>
      <c r="C26" s="54"/>
      <c r="D26" s="18"/>
      <c r="E26" s="43">
        <v>3950140</v>
      </c>
      <c r="F26" s="19" t="s">
        <v>14</v>
      </c>
      <c r="G26" s="43">
        <f>ROUND(E26*0.2,2)</f>
        <v>790028</v>
      </c>
      <c r="H26" s="11"/>
      <c r="I26" s="11"/>
      <c r="J26" s="12"/>
      <c r="K26" s="12"/>
      <c r="L26" s="12"/>
      <c r="M26" s="12"/>
      <c r="N26" s="12"/>
      <c r="O26" s="12"/>
      <c r="P26" s="34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s="10" customFormat="1" ht="32.25" customHeight="1">
      <c r="A27" s="54" t="s">
        <v>21</v>
      </c>
      <c r="B27" s="54"/>
      <c r="C27" s="54"/>
      <c r="D27" s="18"/>
      <c r="E27" s="43">
        <v>15057056</v>
      </c>
      <c r="F27" s="19" t="s">
        <v>13</v>
      </c>
      <c r="G27" s="43">
        <f>ROUND(E27*0.24,2)</f>
        <v>3613693.44</v>
      </c>
      <c r="H27" s="11"/>
      <c r="I27" s="11"/>
      <c r="J27" s="12"/>
      <c r="K27" s="12"/>
      <c r="L27" s="12"/>
      <c r="M27" s="12"/>
      <c r="N27" s="12"/>
      <c r="O27" s="12"/>
      <c r="P27" s="34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s="10" customFormat="1" ht="47.25" customHeight="1">
      <c r="A28" s="54" t="s">
        <v>24</v>
      </c>
      <c r="B28" s="54"/>
      <c r="C28" s="54"/>
      <c r="D28" s="18"/>
      <c r="E28" s="43">
        <v>16715167</v>
      </c>
      <c r="F28" s="19" t="s">
        <v>14</v>
      </c>
      <c r="G28" s="43">
        <f>ROUND(E28*0.2,2)</f>
        <v>3343033.4</v>
      </c>
      <c r="H28" s="11"/>
      <c r="I28" s="11"/>
      <c r="J28" s="12"/>
      <c r="K28" s="12"/>
      <c r="L28" s="12"/>
      <c r="M28" s="12"/>
      <c r="N28" s="12"/>
      <c r="O28" s="12"/>
      <c r="P28" s="34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s="10" customFormat="1" ht="47.25" customHeight="1">
      <c r="A29" s="54" t="s">
        <v>25</v>
      </c>
      <c r="B29" s="54"/>
      <c r="C29" s="54"/>
      <c r="D29" s="18"/>
      <c r="E29" s="43">
        <v>1174403</v>
      </c>
      <c r="F29" s="19" t="s">
        <v>14</v>
      </c>
      <c r="G29" s="43">
        <f>ROUND(E29*0.2,2)</f>
        <v>234880.6</v>
      </c>
      <c r="H29" s="11"/>
      <c r="I29" s="11"/>
      <c r="J29" s="12"/>
      <c r="K29" s="12"/>
      <c r="L29" s="12"/>
      <c r="M29" s="12"/>
      <c r="N29" s="12"/>
      <c r="O29" s="12"/>
      <c r="P29" s="34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s="10" customFormat="1" ht="29.25" customHeight="1">
      <c r="A30" s="54" t="s">
        <v>22</v>
      </c>
      <c r="B30" s="54"/>
      <c r="C30" s="54"/>
      <c r="D30" s="18"/>
      <c r="E30" s="43">
        <v>131366985</v>
      </c>
      <c r="F30" s="19" t="s">
        <v>13</v>
      </c>
      <c r="G30" s="43">
        <f>ROUND(E30*0.24,2)</f>
        <v>31528076.399999999</v>
      </c>
      <c r="H30" s="11"/>
      <c r="I30" s="11"/>
      <c r="J30" s="12"/>
      <c r="K30" s="12"/>
      <c r="L30" s="12"/>
      <c r="M30" s="12"/>
      <c r="N30" s="12"/>
      <c r="O30" s="12"/>
      <c r="P30" s="34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s="10" customFormat="1" ht="25.5">
      <c r="A31" s="32" t="s">
        <v>30</v>
      </c>
      <c r="B31" s="32"/>
      <c r="C31" s="32"/>
      <c r="D31" s="33"/>
      <c r="E31" s="43">
        <v>66426707</v>
      </c>
      <c r="F31" s="19"/>
      <c r="G31" s="43">
        <v>14802264</v>
      </c>
      <c r="H31" s="11"/>
      <c r="I31" s="11"/>
      <c r="J31" s="12"/>
      <c r="K31" s="12"/>
      <c r="L31" s="12"/>
      <c r="M31" s="12"/>
      <c r="N31" s="12"/>
      <c r="O31" s="12"/>
      <c r="P31" s="34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s="10" customFormat="1" ht="40.5" customHeight="1">
      <c r="A32" s="54" t="str">
        <f>+M2</f>
        <v>ART. 126 de la LISR  (Enajenación de Bienes)</v>
      </c>
      <c r="B32" s="54"/>
      <c r="C32" s="54"/>
      <c r="D32" s="47"/>
      <c r="E32" s="43">
        <v>387215</v>
      </c>
      <c r="F32" s="19" t="s">
        <v>14</v>
      </c>
      <c r="G32" s="43">
        <f>ROUND(E32*0.2,2)</f>
        <v>77443</v>
      </c>
      <c r="H32" s="11"/>
      <c r="I32" s="11"/>
      <c r="J32" s="12"/>
      <c r="K32" s="12"/>
      <c r="L32" s="12"/>
      <c r="M32" s="12"/>
      <c r="N32" s="12"/>
      <c r="O32" s="12"/>
      <c r="P32" s="34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16" ht="27" thickBot="1">
      <c r="A33" s="62" t="s">
        <v>11</v>
      </c>
      <c r="B33" s="62"/>
      <c r="C33" s="62"/>
      <c r="D33" s="20"/>
      <c r="E33" s="44">
        <f>SUM(E21:E32)</f>
        <v>698982410.23000002</v>
      </c>
      <c r="F33" s="21"/>
      <c r="G33" s="44">
        <f>SUM(G21:G32)</f>
        <v>187467101.67000002</v>
      </c>
      <c r="H33" s="49"/>
      <c r="I33" s="11"/>
      <c r="J33" s="12"/>
      <c r="K33" s="12"/>
      <c r="L33" s="12"/>
      <c r="M33" s="12"/>
      <c r="N33" s="12"/>
    </row>
    <row r="34" spans="1:16" ht="26.25" thickTop="1">
      <c r="A34" s="11"/>
      <c r="B34" s="11"/>
      <c r="C34" s="11"/>
      <c r="D34" s="11"/>
      <c r="E34" s="36"/>
      <c r="F34" s="11"/>
      <c r="G34" s="51"/>
      <c r="H34" s="11"/>
      <c r="I34" s="11"/>
      <c r="J34" s="12"/>
      <c r="K34" s="12"/>
      <c r="L34" s="12"/>
      <c r="M34" s="12"/>
      <c r="N34" s="12"/>
    </row>
    <row r="35" spans="1:16" ht="25.5">
      <c r="A35" s="22"/>
      <c r="B35" s="22"/>
      <c r="C35" s="22"/>
      <c r="D35" s="22"/>
      <c r="E35" s="22"/>
      <c r="F35" s="22"/>
      <c r="G35" s="43"/>
      <c r="H35" s="22"/>
      <c r="I35" s="22"/>
    </row>
    <row r="36" spans="1:16">
      <c r="A36" s="22"/>
      <c r="B36" s="22"/>
      <c r="C36" s="22"/>
      <c r="D36" s="22"/>
      <c r="E36" s="22"/>
      <c r="F36" s="22"/>
      <c r="G36" s="22"/>
      <c r="H36" s="22"/>
      <c r="I36" s="22"/>
    </row>
    <row r="37" spans="1:16" s="1" customFormat="1">
      <c r="A37" s="55"/>
      <c r="B37" s="55"/>
      <c r="C37" s="55"/>
      <c r="D37" s="23"/>
      <c r="E37" s="24"/>
      <c r="F37" s="25"/>
      <c r="G37" s="24"/>
      <c r="H37" s="24"/>
      <c r="I37" s="25"/>
      <c r="J37" s="24"/>
      <c r="P37" s="34"/>
    </row>
    <row r="38" spans="1:16" s="1" customFormat="1">
      <c r="A38" s="55"/>
      <c r="B38" s="55"/>
      <c r="C38" s="55"/>
      <c r="D38" s="23"/>
      <c r="E38" s="24"/>
      <c r="F38" s="25"/>
      <c r="G38" s="24"/>
      <c r="H38" s="24"/>
      <c r="I38" s="25"/>
      <c r="J38" s="24"/>
      <c r="P38" s="34"/>
    </row>
    <row r="39" spans="1:16" s="1" customFormat="1">
      <c r="A39" s="55"/>
      <c r="B39" s="55"/>
      <c r="C39" s="55"/>
      <c r="D39" s="23"/>
      <c r="E39" s="24"/>
      <c r="F39" s="25"/>
      <c r="G39" s="24"/>
      <c r="H39" s="24"/>
      <c r="I39" s="25"/>
      <c r="J39" s="24"/>
      <c r="P39" s="34"/>
    </row>
    <row r="40" spans="1:16" s="1" customFormat="1">
      <c r="A40" s="55"/>
      <c r="B40" s="55"/>
      <c r="C40" s="55"/>
      <c r="D40" s="23"/>
      <c r="E40" s="24"/>
      <c r="F40" s="25"/>
      <c r="G40" s="24"/>
      <c r="H40" s="24"/>
      <c r="I40" s="25"/>
      <c r="J40" s="24"/>
      <c r="P40" s="34"/>
    </row>
    <row r="41" spans="1:16" s="1" customFormat="1">
      <c r="A41" s="55"/>
      <c r="B41" s="55"/>
      <c r="C41" s="55"/>
      <c r="D41" s="23"/>
      <c r="E41" s="24"/>
      <c r="F41" s="25"/>
      <c r="G41" s="24"/>
      <c r="H41" s="24"/>
      <c r="I41" s="25"/>
      <c r="J41" s="24"/>
      <c r="P41" s="34"/>
    </row>
    <row r="42" spans="1:16" s="1" customFormat="1">
      <c r="A42" s="55"/>
      <c r="B42" s="55"/>
      <c r="C42" s="55"/>
      <c r="D42" s="23"/>
      <c r="E42" s="24"/>
      <c r="F42" s="25"/>
      <c r="G42" s="24"/>
      <c r="H42" s="24"/>
      <c r="I42" s="25"/>
      <c r="J42" s="24"/>
      <c r="P42" s="34"/>
    </row>
    <row r="43" spans="1:16" s="1" customFormat="1">
      <c r="A43" s="55"/>
      <c r="B43" s="55"/>
      <c r="C43" s="55"/>
      <c r="D43" s="23"/>
      <c r="E43" s="24"/>
      <c r="F43" s="25"/>
      <c r="G43" s="24"/>
      <c r="H43" s="24"/>
      <c r="I43" s="25"/>
      <c r="J43" s="24"/>
      <c r="P43" s="34"/>
    </row>
    <row r="44" spans="1:16" s="1" customFormat="1">
      <c r="A44" s="55"/>
      <c r="B44" s="55"/>
      <c r="C44" s="55"/>
      <c r="D44" s="23"/>
      <c r="E44" s="24"/>
      <c r="F44" s="25"/>
      <c r="G44" s="24"/>
      <c r="H44" s="24"/>
      <c r="I44" s="25"/>
      <c r="J44" s="24"/>
      <c r="P44" s="34"/>
    </row>
    <row r="45" spans="1:16" s="1" customFormat="1">
      <c r="A45" s="55"/>
      <c r="B45" s="55"/>
      <c r="C45" s="55"/>
      <c r="D45" s="26"/>
      <c r="E45" s="24"/>
      <c r="F45" s="25"/>
      <c r="G45" s="24"/>
      <c r="H45" s="24"/>
      <c r="I45" s="25"/>
      <c r="J45" s="24"/>
      <c r="P45" s="34"/>
    </row>
    <row r="46" spans="1:16" s="1" customFormat="1">
      <c r="A46" s="55"/>
      <c r="B46" s="55"/>
      <c r="C46" s="55"/>
      <c r="D46" s="23"/>
      <c r="E46" s="24"/>
      <c r="F46" s="25"/>
      <c r="G46" s="24"/>
      <c r="H46" s="24"/>
      <c r="I46" s="25"/>
      <c r="J46" s="24"/>
      <c r="P46" s="34"/>
    </row>
    <row r="47" spans="1:16">
      <c r="A47" s="22"/>
      <c r="B47" s="22"/>
      <c r="C47" s="22"/>
      <c r="D47" s="27"/>
      <c r="E47" s="27"/>
      <c r="F47" s="27"/>
      <c r="G47" s="27"/>
      <c r="H47" s="27"/>
      <c r="I47" s="27"/>
      <c r="J47" s="27"/>
    </row>
    <row r="48" spans="1:16">
      <c r="A48" s="22"/>
      <c r="B48" s="22"/>
      <c r="C48" s="22"/>
      <c r="D48" s="28"/>
      <c r="E48" s="28"/>
      <c r="F48" s="24"/>
      <c r="G48" s="24"/>
      <c r="H48" s="24"/>
      <c r="I48" s="25"/>
    </row>
    <row r="49" spans="4:9">
      <c r="D49" s="29"/>
      <c r="E49" s="29"/>
      <c r="F49" s="29"/>
      <c r="G49" s="29"/>
      <c r="I49" s="30"/>
    </row>
  </sheetData>
  <mergeCells count="38">
    <mergeCell ref="A1:N1"/>
    <mergeCell ref="A33:C33"/>
    <mergeCell ref="A20:C20"/>
    <mergeCell ref="A21:C21"/>
    <mergeCell ref="A22:C22"/>
    <mergeCell ref="A24:C24"/>
    <mergeCell ref="A25:C25"/>
    <mergeCell ref="A23:C23"/>
    <mergeCell ref="A2:A3"/>
    <mergeCell ref="B2:B3"/>
    <mergeCell ref="E2:E3"/>
    <mergeCell ref="F2:F3"/>
    <mergeCell ref="G2:G3"/>
    <mergeCell ref="J2:J3"/>
    <mergeCell ref="A26:C26"/>
    <mergeCell ref="A30:C30"/>
    <mergeCell ref="A28:C28"/>
    <mergeCell ref="A29:C29"/>
    <mergeCell ref="N2:N3"/>
    <mergeCell ref="A18:K18"/>
    <mergeCell ref="L2:L3"/>
    <mergeCell ref="H2:H3"/>
    <mergeCell ref="I2:I3"/>
    <mergeCell ref="A27:C27"/>
    <mergeCell ref="K2:K3"/>
    <mergeCell ref="C2:D2"/>
    <mergeCell ref="M2:M3"/>
    <mergeCell ref="A46:C46"/>
    <mergeCell ref="A37:C37"/>
    <mergeCell ref="A38:C38"/>
    <mergeCell ref="A39:C39"/>
    <mergeCell ref="A40:C40"/>
    <mergeCell ref="A41:C41"/>
    <mergeCell ref="A32:C32"/>
    <mergeCell ref="A42:C42"/>
    <mergeCell ref="A43:C43"/>
    <mergeCell ref="A44:C44"/>
    <mergeCell ref="A45:C45"/>
  </mergeCells>
  <printOptions horizontalCentered="1"/>
  <pageMargins left="0.7" right="0.7" top="0.75" bottom="0.75" header="0.3" footer="0.3"/>
  <pageSetup scale="28" orientation="landscape" r:id="rId1"/>
  <ignoredErrors>
    <ignoredError sqref="G27" formula="1"/>
    <ignoredError sqref="C17:D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42.75" customHeight="1" thickBot="1">
      <c r="A2" s="60" t="s">
        <v>28</v>
      </c>
      <c r="B2" s="60" t="s">
        <v>29</v>
      </c>
      <c r="C2" s="60" t="s">
        <v>18</v>
      </c>
      <c r="D2" s="60"/>
      <c r="E2" s="60" t="s">
        <v>23</v>
      </c>
      <c r="F2" s="60" t="s">
        <v>19</v>
      </c>
      <c r="G2" s="60" t="s">
        <v>20</v>
      </c>
      <c r="H2" s="60" t="s">
        <v>21</v>
      </c>
      <c r="I2" s="60" t="s">
        <v>24</v>
      </c>
      <c r="J2" s="60" t="s">
        <v>25</v>
      </c>
      <c r="K2" s="60" t="s">
        <v>22</v>
      </c>
      <c r="L2" s="58" t="s">
        <v>30</v>
      </c>
      <c r="M2" s="56" t="s">
        <v>26</v>
      </c>
    </row>
    <row r="3" spans="1:13" ht="48.75" customHeight="1" thickBot="1">
      <c r="A3" s="60"/>
      <c r="B3" s="60"/>
      <c r="C3" s="37">
        <v>0.7</v>
      </c>
      <c r="D3" s="37" t="s">
        <v>32</v>
      </c>
      <c r="E3" s="60"/>
      <c r="F3" s="60"/>
      <c r="G3" s="60"/>
      <c r="H3" s="60"/>
      <c r="I3" s="60"/>
      <c r="J3" s="60"/>
      <c r="K3" s="60"/>
      <c r="L3" s="59"/>
      <c r="M3" s="56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61" t="s">
        <v>34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 ht="37.5" customHeight="1" thickBot="1">
      <c r="A18" s="60" t="s">
        <v>28</v>
      </c>
      <c r="B18" s="60" t="s">
        <v>29</v>
      </c>
      <c r="C18" s="60" t="s">
        <v>18</v>
      </c>
      <c r="D18" s="60"/>
      <c r="E18" s="60" t="s">
        <v>23</v>
      </c>
      <c r="F18" s="60" t="s">
        <v>19</v>
      </c>
      <c r="G18" s="60" t="s">
        <v>20</v>
      </c>
      <c r="H18" s="60" t="s">
        <v>21</v>
      </c>
      <c r="I18" s="60" t="s">
        <v>24</v>
      </c>
      <c r="J18" s="60" t="s">
        <v>25</v>
      </c>
      <c r="K18" s="60" t="s">
        <v>22</v>
      </c>
      <c r="L18" s="58" t="s">
        <v>30</v>
      </c>
      <c r="M18" s="56" t="s">
        <v>26</v>
      </c>
    </row>
    <row r="19" spans="1:13" ht="36.75" customHeight="1" thickBot="1">
      <c r="A19" s="60"/>
      <c r="B19" s="60"/>
      <c r="C19" s="37">
        <v>0.7</v>
      </c>
      <c r="D19" s="37" t="s">
        <v>32</v>
      </c>
      <c r="E19" s="60"/>
      <c r="F19" s="60"/>
      <c r="G19" s="60"/>
      <c r="H19" s="60"/>
      <c r="I19" s="60"/>
      <c r="J19" s="60"/>
      <c r="K19" s="60"/>
      <c r="L19" s="59"/>
      <c r="M19" s="56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61" t="s">
        <v>11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</row>
    <row r="34" spans="1:13" ht="37.5" customHeight="1" thickBot="1">
      <c r="A34" s="60" t="s">
        <v>28</v>
      </c>
      <c r="B34" s="60" t="s">
        <v>29</v>
      </c>
      <c r="C34" s="60" t="s">
        <v>18</v>
      </c>
      <c r="D34" s="60"/>
      <c r="E34" s="60" t="s">
        <v>23</v>
      </c>
      <c r="F34" s="60" t="s">
        <v>19</v>
      </c>
      <c r="G34" s="60" t="s">
        <v>20</v>
      </c>
      <c r="H34" s="60" t="s">
        <v>21</v>
      </c>
      <c r="I34" s="60" t="s">
        <v>24</v>
      </c>
      <c r="J34" s="60" t="s">
        <v>25</v>
      </c>
      <c r="K34" s="60" t="s">
        <v>22</v>
      </c>
      <c r="L34" s="58" t="s">
        <v>30</v>
      </c>
      <c r="M34" s="56" t="s">
        <v>26</v>
      </c>
    </row>
    <row r="35" spans="1:13" ht="36.75" customHeight="1" thickBot="1">
      <c r="A35" s="60"/>
      <c r="B35" s="60"/>
      <c r="C35" s="37">
        <v>0.7</v>
      </c>
      <c r="D35" s="37" t="s">
        <v>32</v>
      </c>
      <c r="E35" s="60"/>
      <c r="F35" s="60"/>
      <c r="G35" s="60"/>
      <c r="H35" s="60"/>
      <c r="I35" s="60"/>
      <c r="J35" s="60"/>
      <c r="K35" s="60"/>
      <c r="L35" s="59"/>
      <c r="M35" s="56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A.Valdez</cp:lastModifiedBy>
  <cp:lastPrinted>2021-06-02T20:21:35Z</cp:lastPrinted>
  <dcterms:created xsi:type="dcterms:W3CDTF">2008-01-30T14:54:54Z</dcterms:created>
  <dcterms:modified xsi:type="dcterms:W3CDTF">2021-06-02T20:22:50Z</dcterms:modified>
</cp:coreProperties>
</file>