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JUNIO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62913"/>
  <fileRecoveryPr repairLoad="1"/>
</workbook>
</file>

<file path=xl/calcChain.xml><?xml version="1.0" encoding="utf-8"?>
<calcChain xmlns="http://schemas.openxmlformats.org/spreadsheetml/2006/main">
  <c r="G31" i="33" l="1"/>
  <c r="M47" i="34" l="1"/>
  <c r="L47" i="34"/>
  <c r="K47" i="34"/>
  <c r="J47" i="34"/>
  <c r="I47" i="34"/>
  <c r="H47" i="34"/>
  <c r="G47" i="34"/>
  <c r="F47" i="34"/>
  <c r="E47" i="34"/>
  <c r="D47" i="34"/>
  <c r="C47" i="34"/>
  <c r="B47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G33" i="33"/>
  <c r="E33" i="33"/>
  <c r="G32" i="33"/>
  <c r="A32" i="33"/>
  <c r="G30" i="33"/>
  <c r="G29" i="33"/>
  <c r="G28" i="33"/>
  <c r="G27" i="33"/>
  <c r="G26" i="33"/>
  <c r="G25" i="33"/>
  <c r="G24" i="33"/>
  <c r="G23" i="33"/>
  <c r="G22" i="33"/>
  <c r="G21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<sst xmlns="http://schemas.openxmlformats.org/spreadsheetml/2006/main" count="133" uniqueCount="41">
  <si>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</si>
  <si>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</si>
  <si>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</si>
  <si>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</si>
  <si>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</si>
  <si>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</si>
  <si>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</si>
  <si>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</si>
  <si>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</si>
  <si>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</si>
  <si>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</si>
  <si>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</si>
  <si>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</si>
  <si>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</si>
  <si>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</si>
  <si>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</si>
  <si>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</si>
  <si>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</si>
  <si>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</si>
  <si>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</si>
  <si>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</si>
  <si>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</si>
  <si>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</si>
  <si>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</si>
  <si>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</si>
  <si>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</si>
  <si>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</si>
  <si>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</si>
  <si>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</si>
  <si>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</si>
  <si>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</si>
  <si>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</si>
  <si>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</si>
  <si>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</si>
  <si>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</si>
  <si>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</si>
  <si>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</si>
  <si>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</si>
  <si>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 xml:space="preserve">  </t>
  </si>
  <si>
    <t>PARTICIPACIONES A MUNICIPIOS JUNIO 2021</t>
  </si>
  <si>
    <t>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</si>
</sst>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25" fillId="2" borderId="0" xfId="47" applyNumberFormat="1" applyFont="1" applyFill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40" fillId="2" borderId="2" xfId="1" applyNumberFormat="1" applyFont="1" applyFill="1" applyBorder="1" applyAlignment="1">
      <alignment horizontal="right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topLeftCell="A8" zoomScale="40" zoomScaleNormal="40" zoomScaleSheetLayoutView="40" workbookViewId="0">
      <selection activeCell="H29" sqref="H29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33.7109375" style="1" bestFit="1" customWidth="1"/>
    <col min="16" max="16" width="25.28515625" style="34" customWidth="1"/>
    <col min="17" max="39" width="11.42578125" style="1"/>
    <col min="40" max="16384" width="11.42578125" style="2"/>
  </cols>
  <sheetData>
    <row r="1" spans="1:17" ht="151.5" customHeight="1" thickBot="1">
      <c r="A1" s="55" t="s">
        <v>39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7" s="3" customFormat="1" ht="63.75" customHeight="1" thickBot="1">
      <c r="A2" s="60" t="s">
        <v>28</v>
      </c>
      <c r="B2" s="60" t="s">
        <v>29</v>
      </c>
      <c r="C2" s="60" t="s">
        <v>18</v>
      </c>
      <c r="D2" s="60"/>
      <c r="E2" s="60" t="s">
        <v>23</v>
      </c>
      <c r="F2" s="60" t="s">
        <v>19</v>
      </c>
      <c r="G2" s="60" t="s">
        <v>20</v>
      </c>
      <c r="H2" s="60" t="s">
        <v>21</v>
      </c>
      <c r="I2" s="60" t="s">
        <v>24</v>
      </c>
      <c r="J2" s="60" t="s">
        <v>25</v>
      </c>
      <c r="K2" s="60" t="s">
        <v>22</v>
      </c>
      <c r="L2" s="63" t="s">
        <v>30</v>
      </c>
      <c r="M2" s="63" t="s">
        <v>35</v>
      </c>
      <c r="N2" s="61" t="s">
        <v>26</v>
      </c>
      <c r="P2" s="34"/>
    </row>
    <row r="3" spans="1:17" s="3" customFormat="1" ht="43.5" customHeight="1" thickBot="1">
      <c r="A3" s="60"/>
      <c r="B3" s="60"/>
      <c r="C3" s="37">
        <v>0.7</v>
      </c>
      <c r="D3" s="37">
        <v>0.3</v>
      </c>
      <c r="E3" s="60"/>
      <c r="F3" s="60"/>
      <c r="G3" s="60"/>
      <c r="H3" s="60"/>
      <c r="I3" s="60"/>
      <c r="J3" s="60"/>
      <c r="K3" s="60"/>
      <c r="L3" s="64"/>
      <c r="M3" s="64"/>
      <c r="N3" s="61"/>
      <c r="P3" s="34"/>
    </row>
    <row r="4" spans="1:17" ht="29.25" customHeight="1" thickBot="1">
      <c r="A4" s="4" t="s">
        <v>9</v>
      </c>
      <c r="B4" s="38">
        <v>4775082.05</v>
      </c>
      <c r="C4" s="38">
        <v>1063043.06</v>
      </c>
      <c r="D4" s="38">
        <v>115553.99</v>
      </c>
      <c r="E4" s="38">
        <v>33041.589999999997</v>
      </c>
      <c r="F4" s="38">
        <v>0</v>
      </c>
      <c r="G4" s="38">
        <v>22932.09</v>
      </c>
      <c r="H4" s="38">
        <v>177261.82</v>
      </c>
      <c r="I4" s="38">
        <v>95434.93</v>
      </c>
      <c r="J4" s="38">
        <v>10001.09</v>
      </c>
      <c r="K4" s="38">
        <v>1633518.32</v>
      </c>
      <c r="L4" s="38">
        <v>535884</v>
      </c>
      <c r="M4" s="38">
        <v>51795.71</v>
      </c>
      <c r="N4" s="38">
        <f>SUM(B4:M4)</f>
        <v>8513548.6500000004</v>
      </c>
      <c r="P4" s="35"/>
      <c r="Q4" s="5"/>
    </row>
    <row r="5" spans="1:17" ht="29.25" customHeight="1" thickBot="1">
      <c r="A5" s="6" t="s">
        <v>1</v>
      </c>
      <c r="B5" s="40">
        <v>4963425.68</v>
      </c>
      <c r="C5" s="40">
        <v>1104972.68</v>
      </c>
      <c r="D5" s="40">
        <v>202364.19</v>
      </c>
      <c r="E5" s="40">
        <v>34344.85</v>
      </c>
      <c r="F5" s="40">
        <v>0</v>
      </c>
      <c r="G5" s="40">
        <v>23836.6</v>
      </c>
      <c r="H5" s="40">
        <v>175950.29</v>
      </c>
      <c r="I5" s="40">
        <v>131077.07999999999</v>
      </c>
      <c r="J5" s="40">
        <v>10395.549999999999</v>
      </c>
      <c r="K5" s="40">
        <v>1644141.83</v>
      </c>
      <c r="L5" s="40">
        <v>316101</v>
      </c>
      <c r="M5" s="40">
        <v>57036.69</v>
      </c>
      <c r="N5" s="40">
        <f t="shared" ref="N5:N16" si="0">SUM(B5:M5)</f>
        <v>8663646.4399999995</v>
      </c>
      <c r="P5" s="35"/>
      <c r="Q5" s="5"/>
    </row>
    <row r="6" spans="1:17" ht="29.25" customHeight="1" thickBot="1">
      <c r="A6" s="4" t="s">
        <v>2</v>
      </c>
      <c r="B6" s="38">
        <v>29548002.899999999</v>
      </c>
      <c r="C6" s="38">
        <v>6578064.8300000001</v>
      </c>
      <c r="D6" s="38">
        <v>1363746.28</v>
      </c>
      <c r="E6" s="38">
        <v>204459.93</v>
      </c>
      <c r="F6" s="38">
        <v>0</v>
      </c>
      <c r="G6" s="38">
        <v>141902.76999999999</v>
      </c>
      <c r="H6" s="38">
        <v>877954.15</v>
      </c>
      <c r="I6" s="38">
        <v>1034926.06</v>
      </c>
      <c r="J6" s="38">
        <v>61886.29</v>
      </c>
      <c r="K6" s="38">
        <v>7473226.4800000004</v>
      </c>
      <c r="L6" s="38">
        <v>3385305</v>
      </c>
      <c r="M6" s="38">
        <v>309104.28999999998</v>
      </c>
      <c r="N6" s="38">
        <f t="shared" si="0"/>
        <v>50978578.979999997</v>
      </c>
      <c r="P6" s="35"/>
      <c r="Q6" s="5"/>
    </row>
    <row r="7" spans="1:17" ht="29.25" customHeight="1" thickBot="1">
      <c r="A7" s="6" t="s">
        <v>10</v>
      </c>
      <c r="B7" s="40">
        <v>6295215.3499999996</v>
      </c>
      <c r="C7" s="40">
        <v>1401459.68</v>
      </c>
      <c r="D7" s="40">
        <v>235405.2</v>
      </c>
      <c r="E7" s="40">
        <v>43560.28</v>
      </c>
      <c r="F7" s="40">
        <v>0</v>
      </c>
      <c r="G7" s="40">
        <v>30232.45</v>
      </c>
      <c r="H7" s="40">
        <v>224009.8</v>
      </c>
      <c r="I7" s="40">
        <v>142451.37</v>
      </c>
      <c r="J7" s="40">
        <v>13184.9</v>
      </c>
      <c r="K7" s="40">
        <v>2034591.6</v>
      </c>
      <c r="L7" s="40">
        <v>764239</v>
      </c>
      <c r="M7" s="40">
        <v>66701.899999999994</v>
      </c>
      <c r="N7" s="40">
        <f t="shared" si="0"/>
        <v>11251051.530000001</v>
      </c>
      <c r="P7" s="35"/>
      <c r="Q7" s="5"/>
    </row>
    <row r="8" spans="1:17" ht="29.25" customHeight="1" thickBot="1">
      <c r="A8" s="4" t="s">
        <v>12</v>
      </c>
      <c r="B8" s="38">
        <v>27532977.190000001</v>
      </c>
      <c r="C8" s="38">
        <v>6129473.7800000003</v>
      </c>
      <c r="D8" s="38">
        <v>1161951.8500000001</v>
      </c>
      <c r="E8" s="38">
        <v>190516.79</v>
      </c>
      <c r="F8" s="38">
        <v>0</v>
      </c>
      <c r="G8" s="38">
        <v>132225.72</v>
      </c>
      <c r="H8" s="38">
        <v>843388.78</v>
      </c>
      <c r="I8" s="38">
        <v>912120.11</v>
      </c>
      <c r="J8" s="38">
        <v>57665.95</v>
      </c>
      <c r="K8" s="38">
        <v>7569011.96</v>
      </c>
      <c r="L8" s="38">
        <v>8116132</v>
      </c>
      <c r="M8" s="38">
        <v>264743.67999999999</v>
      </c>
      <c r="N8" s="38">
        <f t="shared" si="0"/>
        <v>52910207.810000002</v>
      </c>
      <c r="P8" s="35"/>
      <c r="Q8" s="5"/>
    </row>
    <row r="9" spans="1:17" ht="29.25" customHeight="1" thickBot="1">
      <c r="A9" s="6" t="s">
        <v>3</v>
      </c>
      <c r="B9" s="40">
        <v>8483866.2300000004</v>
      </c>
      <c r="C9" s="40">
        <v>1888703.69</v>
      </c>
      <c r="D9" s="40">
        <v>259100.22</v>
      </c>
      <c r="E9" s="40">
        <v>58704.84</v>
      </c>
      <c r="F9" s="40">
        <v>0</v>
      </c>
      <c r="G9" s="40">
        <v>40743.33</v>
      </c>
      <c r="H9" s="40">
        <v>277552.90999999997</v>
      </c>
      <c r="I9" s="40">
        <v>227735.07</v>
      </c>
      <c r="J9" s="40">
        <v>17768.88</v>
      </c>
      <c r="K9" s="40">
        <v>3068964.69</v>
      </c>
      <c r="L9" s="40">
        <v>1941533</v>
      </c>
      <c r="M9" s="40">
        <v>93970.13</v>
      </c>
      <c r="N9" s="40">
        <f t="shared" si="0"/>
        <v>16358642.990000002</v>
      </c>
      <c r="P9" s="35"/>
      <c r="Q9" s="5"/>
    </row>
    <row r="10" spans="1:17" ht="29.25" customHeight="1" thickBot="1">
      <c r="A10" s="4" t="s">
        <v>36</v>
      </c>
      <c r="B10" s="38">
        <v>1892449.27</v>
      </c>
      <c r="C10" s="38">
        <v>421302.72</v>
      </c>
      <c r="D10" s="38">
        <v>77157.19</v>
      </c>
      <c r="E10" s="38">
        <v>13094.96</v>
      </c>
      <c r="F10" s="38">
        <v>0</v>
      </c>
      <c r="G10" s="38">
        <v>9088.39</v>
      </c>
      <c r="H10" s="38">
        <v>67086.13</v>
      </c>
      <c r="I10" s="38">
        <v>49976.920000000013</v>
      </c>
      <c r="J10" s="38">
        <v>3963.61</v>
      </c>
      <c r="K10" s="38">
        <v>626876.52</v>
      </c>
      <c r="L10" s="38">
        <v>0</v>
      </c>
      <c r="M10" s="38">
        <v>21746.89</v>
      </c>
      <c r="N10" s="38">
        <f t="shared" si="0"/>
        <v>3182742.6</v>
      </c>
      <c r="P10" s="35"/>
      <c r="Q10" s="5"/>
    </row>
    <row r="11" spans="1:17" ht="29.25" customHeight="1" thickBot="1">
      <c r="A11" s="6" t="s">
        <v>4</v>
      </c>
      <c r="B11" s="40">
        <v>7612079.1100000003</v>
      </c>
      <c r="C11" s="40">
        <v>1694623.83</v>
      </c>
      <c r="D11" s="40">
        <v>364935.63</v>
      </c>
      <c r="E11" s="40">
        <v>52672.43</v>
      </c>
      <c r="F11" s="40">
        <v>0</v>
      </c>
      <c r="G11" s="40">
        <v>36556.620000000003</v>
      </c>
      <c r="H11" s="40">
        <v>257981.97</v>
      </c>
      <c r="I11" s="40">
        <v>176213.38</v>
      </c>
      <c r="J11" s="40">
        <v>15942.98</v>
      </c>
      <c r="K11" s="40">
        <v>2208388.25</v>
      </c>
      <c r="L11" s="40">
        <v>1629638</v>
      </c>
      <c r="M11" s="40">
        <v>79461.27</v>
      </c>
      <c r="N11" s="40">
        <f t="shared" si="0"/>
        <v>14128493.470000003</v>
      </c>
      <c r="P11" s="35"/>
      <c r="Q11" s="5"/>
    </row>
    <row r="12" spans="1:17" ht="29.25" customHeight="1" thickBot="1">
      <c r="A12" s="4" t="s">
        <v>5</v>
      </c>
      <c r="B12" s="38">
        <v>4633673.59</v>
      </c>
      <c r="C12" s="38">
        <v>1031562.28</v>
      </c>
      <c r="D12" s="38">
        <v>197744.25</v>
      </c>
      <c r="E12" s="38">
        <v>32063.1</v>
      </c>
      <c r="F12" s="38">
        <v>0</v>
      </c>
      <c r="G12" s="38">
        <v>22252.98</v>
      </c>
      <c r="H12" s="38">
        <v>165034.97</v>
      </c>
      <c r="I12" s="38">
        <v>96108.19</v>
      </c>
      <c r="J12" s="38">
        <v>9704.91</v>
      </c>
      <c r="K12" s="38">
        <v>1525091.91</v>
      </c>
      <c r="L12" s="66">
        <v>-303200</v>
      </c>
      <c r="M12" s="38">
        <v>51994.8</v>
      </c>
      <c r="N12" s="38">
        <f t="shared" si="0"/>
        <v>7462030.9800000004</v>
      </c>
      <c r="P12" s="35"/>
      <c r="Q12" s="5"/>
    </row>
    <row r="13" spans="1:17" ht="29.25" customHeight="1" thickBot="1">
      <c r="A13" s="6" t="s">
        <v>6</v>
      </c>
      <c r="B13" s="40">
        <v>5817070.25</v>
      </c>
      <c r="C13" s="40">
        <v>1295013.5900000001</v>
      </c>
      <c r="D13" s="40">
        <v>193069.96</v>
      </c>
      <c r="E13" s="40">
        <v>40251.72</v>
      </c>
      <c r="F13" s="40">
        <v>0</v>
      </c>
      <c r="G13" s="40">
        <v>27936.18</v>
      </c>
      <c r="H13" s="40">
        <v>191994.77</v>
      </c>
      <c r="I13" s="40">
        <v>125823.95000000001</v>
      </c>
      <c r="J13" s="40">
        <v>12183.46</v>
      </c>
      <c r="K13" s="40">
        <v>2032219.73</v>
      </c>
      <c r="L13" s="40">
        <v>243664</v>
      </c>
      <c r="M13" s="40">
        <v>62020.86</v>
      </c>
      <c r="N13" s="40">
        <f t="shared" si="0"/>
        <v>10041248.469999999</v>
      </c>
      <c r="P13" s="35"/>
      <c r="Q13" s="5"/>
    </row>
    <row r="14" spans="1:17" ht="29.25" customHeight="1" thickBot="1">
      <c r="A14" s="4" t="s">
        <v>7</v>
      </c>
      <c r="B14" s="38">
        <v>5188346.21</v>
      </c>
      <c r="C14" s="38">
        <v>1155045.1599999999</v>
      </c>
      <c r="D14" s="38">
        <v>48349.68</v>
      </c>
      <c r="E14" s="38">
        <v>35901.21</v>
      </c>
      <c r="F14" s="38">
        <v>0</v>
      </c>
      <c r="G14" s="38">
        <v>24916.77</v>
      </c>
      <c r="H14" s="38">
        <v>172404.02</v>
      </c>
      <c r="I14" s="38">
        <v>25610.37</v>
      </c>
      <c r="J14" s="38">
        <v>10866.65</v>
      </c>
      <c r="K14" s="38">
        <v>2015668.92</v>
      </c>
      <c r="L14" s="38">
        <v>424781</v>
      </c>
      <c r="M14" s="38">
        <v>29208.41</v>
      </c>
      <c r="N14" s="38">
        <f t="shared" si="0"/>
        <v>9131098.3999999985</v>
      </c>
      <c r="P14" s="35"/>
      <c r="Q14" s="5"/>
    </row>
    <row r="15" spans="1:17" ht="29.25" customHeight="1" thickBot="1">
      <c r="A15" s="6" t="s">
        <v>37</v>
      </c>
      <c r="B15" s="40">
        <v>1660198.31</v>
      </c>
      <c r="C15" s="40">
        <v>369598.32</v>
      </c>
      <c r="D15" s="40">
        <v>50703.03</v>
      </c>
      <c r="E15" s="40">
        <v>11487.88</v>
      </c>
      <c r="F15" s="40">
        <v>0</v>
      </c>
      <c r="G15" s="40">
        <v>7973.02</v>
      </c>
      <c r="H15" s="40">
        <v>54314.020000000019</v>
      </c>
      <c r="I15" s="40">
        <v>44565.219999999972</v>
      </c>
      <c r="J15" s="40">
        <v>3477.17</v>
      </c>
      <c r="K15" s="40">
        <v>600562.27</v>
      </c>
      <c r="L15" s="40">
        <v>0</v>
      </c>
      <c r="M15" s="40">
        <v>18388.909999999989</v>
      </c>
      <c r="N15" s="40">
        <f t="shared" si="0"/>
        <v>2821268.15</v>
      </c>
      <c r="P15" s="35"/>
      <c r="Q15" s="5"/>
    </row>
    <row r="16" spans="1:17" ht="29.25" customHeight="1" thickBot="1">
      <c r="A16" s="4" t="s">
        <v>8</v>
      </c>
      <c r="B16" s="38">
        <v>3742857.14</v>
      </c>
      <c r="C16" s="38">
        <v>833246.06</v>
      </c>
      <c r="D16" s="38">
        <v>54109.07</v>
      </c>
      <c r="E16" s="38">
        <v>25899.02</v>
      </c>
      <c r="F16" s="38">
        <v>0</v>
      </c>
      <c r="G16" s="38">
        <v>17974.88</v>
      </c>
      <c r="H16" s="38">
        <v>128759.81</v>
      </c>
      <c r="I16" s="38">
        <v>34443.550000000003</v>
      </c>
      <c r="J16" s="38">
        <v>7839.16</v>
      </c>
      <c r="K16" s="38">
        <v>1184099.28</v>
      </c>
      <c r="L16" s="38">
        <v>401450</v>
      </c>
      <c r="M16" s="38">
        <v>31924.06</v>
      </c>
      <c r="N16" s="38">
        <f t="shared" si="0"/>
        <v>6462602.0299999993</v>
      </c>
      <c r="P16" s="35"/>
      <c r="Q16" s="5"/>
    </row>
    <row r="17" spans="1:39" s="9" customFormat="1" ht="42.75" customHeight="1" thickBot="1">
      <c r="A17" s="7" t="s">
        <v>11</v>
      </c>
      <c r="B17" s="42">
        <f>SUM(B4:B16)</f>
        <v>112145243.28</v>
      </c>
      <c r="C17" s="42">
        <f>SUM(C4:C16)</f>
        <v>24966109.680000003</v>
      </c>
      <c r="D17" s="42">
        <f>SUM(D4:D16)</f>
        <v>4324190.54</v>
      </c>
      <c r="E17" s="42">
        <f t="shared" ref="E17:M17" si="1">SUM(E4:E16)</f>
        <v>775998.6</v>
      </c>
      <c r="F17" s="42">
        <f t="shared" si="1"/>
        <v>0</v>
      </c>
      <c r="G17" s="42">
        <f t="shared" si="1"/>
        <v>538571.80000000005</v>
      </c>
      <c r="H17" s="42">
        <f t="shared" si="1"/>
        <v>3613693.4400000004</v>
      </c>
      <c r="I17" s="42">
        <f t="shared" si="1"/>
        <v>3096486.1999999993</v>
      </c>
      <c r="J17" s="42">
        <f t="shared" si="1"/>
        <v>234880.59999999998</v>
      </c>
      <c r="K17" s="42">
        <f t="shared" si="1"/>
        <v>33616361.759999998</v>
      </c>
      <c r="L17" s="42">
        <f t="shared" si="1"/>
        <v>17455527</v>
      </c>
      <c r="M17" s="42">
        <f t="shared" si="1"/>
        <v>1138097.6000000001</v>
      </c>
      <c r="N17" s="42">
        <f>SUM(N4:N16)</f>
        <v>201905160.5</v>
      </c>
      <c r="O17" s="52"/>
      <c r="P17" s="3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7" customHeight="1">
      <c r="A18" s="62" t="s">
        <v>38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31"/>
      <c r="M18" s="48"/>
      <c r="N18" s="50"/>
    </row>
    <row r="19" spans="1:39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3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0" customFormat="1" ht="24.75" customHeight="1">
      <c r="A20" s="57" t="s">
        <v>40</v>
      </c>
      <c r="B20" s="58"/>
      <c r="C20" s="58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9" t="s">
        <v>17</v>
      </c>
      <c r="B21" s="59"/>
      <c r="C21" s="59"/>
      <c r="D21" s="18"/>
      <c r="E21" s="43">
        <v>467271847</v>
      </c>
      <c r="F21" s="19" t="s">
        <v>13</v>
      </c>
      <c r="G21" s="43">
        <f>ROUND(E21*0.24,2)</f>
        <v>112145243.28</v>
      </c>
      <c r="H21" s="49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9" t="s">
        <v>31</v>
      </c>
      <c r="B22" s="59"/>
      <c r="C22" s="59"/>
      <c r="D22" s="18"/>
      <c r="E22" s="43">
        <v>24966109.68</v>
      </c>
      <c r="F22" s="19" t="s">
        <v>15</v>
      </c>
      <c r="G22" s="43">
        <f>E22</f>
        <v>24966109.68</v>
      </c>
      <c r="H22" s="49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6.25" customHeight="1">
      <c r="A23" s="59" t="s">
        <v>27</v>
      </c>
      <c r="B23" s="59"/>
      <c r="C23" s="59"/>
      <c r="D23" s="18"/>
      <c r="E23" s="43">
        <v>4324190.5199999996</v>
      </c>
      <c r="F23" s="19" t="s">
        <v>15</v>
      </c>
      <c r="G23" s="43">
        <f>E23</f>
        <v>4324190.5199999996</v>
      </c>
      <c r="H23" s="49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9" t="s">
        <v>23</v>
      </c>
      <c r="B24" s="59"/>
      <c r="C24" s="59"/>
      <c r="D24" s="18"/>
      <c r="E24" s="43">
        <v>3879993</v>
      </c>
      <c r="F24" s="19" t="s">
        <v>14</v>
      </c>
      <c r="G24" s="43">
        <f>ROUND(E24*0.2,2)</f>
        <v>775998.6</v>
      </c>
      <c r="H24" s="49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9" t="s">
        <v>19</v>
      </c>
      <c r="B25" s="59"/>
      <c r="C25" s="59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9" t="s">
        <v>20</v>
      </c>
      <c r="B26" s="59"/>
      <c r="C26" s="59"/>
      <c r="D26" s="18"/>
      <c r="E26" s="43">
        <v>2692859</v>
      </c>
      <c r="F26" s="19" t="s">
        <v>14</v>
      </c>
      <c r="G26" s="43">
        <f>ROUND(E26*0.2,2)</f>
        <v>538571.80000000005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9" t="s">
        <v>21</v>
      </c>
      <c r="B27" s="59"/>
      <c r="C27" s="59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9" t="s">
        <v>24</v>
      </c>
      <c r="B28" s="59"/>
      <c r="C28" s="59"/>
      <c r="D28" s="18"/>
      <c r="E28" s="43">
        <v>15482431</v>
      </c>
      <c r="F28" s="19" t="s">
        <v>14</v>
      </c>
      <c r="G28" s="43">
        <f>ROUND(E28*0.2,2)</f>
        <v>3096486.2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9" t="s">
        <v>25</v>
      </c>
      <c r="B29" s="59"/>
      <c r="C29" s="59"/>
      <c r="D29" s="18"/>
      <c r="E29" s="43">
        <v>1174403</v>
      </c>
      <c r="F29" s="19" t="s">
        <v>14</v>
      </c>
      <c r="G29" s="43">
        <f>ROUND(E29*0.2,2)</f>
        <v>234880.6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9" t="s">
        <v>22</v>
      </c>
      <c r="B30" s="59"/>
      <c r="C30" s="59"/>
      <c r="D30" s="18"/>
      <c r="E30" s="43">
        <v>140068174</v>
      </c>
      <c r="F30" s="19" t="s">
        <v>13</v>
      </c>
      <c r="G30" s="43">
        <f>ROUND(E30*0.24,2)</f>
        <v>33616361.759999998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30</v>
      </c>
      <c r="B31" s="32"/>
      <c r="C31" s="32"/>
      <c r="D31" s="33"/>
      <c r="E31" s="43">
        <v>20905733</v>
      </c>
      <c r="F31" s="19"/>
      <c r="G31" s="43">
        <f>L17</f>
        <v>17455527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9" t="str">
        <f>+M2</f>
        <v>ART. 126 de la LISR  (Enajenación de Bienes)</v>
      </c>
      <c r="B32" s="59"/>
      <c r="C32" s="59"/>
      <c r="D32" s="47"/>
      <c r="E32" s="43">
        <v>5690488</v>
      </c>
      <c r="F32" s="19" t="s">
        <v>14</v>
      </c>
      <c r="G32" s="43">
        <f>ROUND(E32*0.2,2)</f>
        <v>1138097.6000000001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56" t="s">
        <v>11</v>
      </c>
      <c r="B33" s="56"/>
      <c r="C33" s="56"/>
      <c r="D33" s="20"/>
      <c r="E33" s="44">
        <f>SUM(E21:E32)</f>
        <v>701513284.20000005</v>
      </c>
      <c r="F33" s="21"/>
      <c r="G33" s="44">
        <f>SUM(G21:G32)</f>
        <v>201905160.47999999</v>
      </c>
      <c r="H33" s="54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51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65"/>
      <c r="B37" s="65"/>
      <c r="C37" s="65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65"/>
      <c r="B38" s="65"/>
      <c r="C38" s="65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65"/>
      <c r="B39" s="65"/>
      <c r="C39" s="65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65"/>
      <c r="B40" s="65"/>
      <c r="C40" s="65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65"/>
      <c r="B41" s="65"/>
      <c r="C41" s="65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65"/>
      <c r="B42" s="65"/>
      <c r="C42" s="65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65"/>
      <c r="B43" s="65"/>
      <c r="C43" s="65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65"/>
      <c r="B44" s="65"/>
      <c r="C44" s="65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65"/>
      <c r="B45" s="65"/>
      <c r="C45" s="65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65"/>
      <c r="B46" s="65"/>
      <c r="C46" s="65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5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42.75" customHeight="1" thickBot="1">
      <c r="A2" s="60" t="s">
        <v>28</v>
      </c>
      <c r="B2" s="60" t="s">
        <v>29</v>
      </c>
      <c r="C2" s="60" t="s">
        <v>18</v>
      </c>
      <c r="D2" s="60"/>
      <c r="E2" s="60" t="s">
        <v>23</v>
      </c>
      <c r="F2" s="60" t="s">
        <v>19</v>
      </c>
      <c r="G2" s="60" t="s">
        <v>20</v>
      </c>
      <c r="H2" s="60" t="s">
        <v>21</v>
      </c>
      <c r="I2" s="60" t="s">
        <v>24</v>
      </c>
      <c r="J2" s="60" t="s">
        <v>25</v>
      </c>
      <c r="K2" s="60" t="s">
        <v>22</v>
      </c>
      <c r="L2" s="63" t="s">
        <v>30</v>
      </c>
      <c r="M2" s="61" t="s">
        <v>26</v>
      </c>
    </row>
    <row r="3" spans="1:13" ht="48.75" customHeight="1" thickBot="1">
      <c r="A3" s="60"/>
      <c r="B3" s="60"/>
      <c r="C3" s="37">
        <v>0.7</v>
      </c>
      <c r="D3" s="37" t="s">
        <v>32</v>
      </c>
      <c r="E3" s="60"/>
      <c r="F3" s="60"/>
      <c r="G3" s="60"/>
      <c r="H3" s="60"/>
      <c r="I3" s="60"/>
      <c r="J3" s="60"/>
      <c r="K3" s="60"/>
      <c r="L3" s="64"/>
      <c r="M3" s="61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5" t="s">
        <v>34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ht="37.5" customHeight="1" thickBot="1">
      <c r="A18" s="60" t="s">
        <v>28</v>
      </c>
      <c r="B18" s="60" t="s">
        <v>29</v>
      </c>
      <c r="C18" s="60" t="s">
        <v>18</v>
      </c>
      <c r="D18" s="60"/>
      <c r="E18" s="60" t="s">
        <v>23</v>
      </c>
      <c r="F18" s="60" t="s">
        <v>19</v>
      </c>
      <c r="G18" s="60" t="s">
        <v>20</v>
      </c>
      <c r="H18" s="60" t="s">
        <v>21</v>
      </c>
      <c r="I18" s="60" t="s">
        <v>24</v>
      </c>
      <c r="J18" s="60" t="s">
        <v>25</v>
      </c>
      <c r="K18" s="60" t="s">
        <v>22</v>
      </c>
      <c r="L18" s="63" t="s">
        <v>30</v>
      </c>
      <c r="M18" s="61" t="s">
        <v>26</v>
      </c>
    </row>
    <row r="19" spans="1:13" ht="36.75" customHeight="1" thickBot="1">
      <c r="A19" s="60"/>
      <c r="B19" s="60"/>
      <c r="C19" s="37">
        <v>0.7</v>
      </c>
      <c r="D19" s="37" t="s">
        <v>32</v>
      </c>
      <c r="E19" s="60"/>
      <c r="F19" s="60"/>
      <c r="G19" s="60"/>
      <c r="H19" s="60"/>
      <c r="I19" s="60"/>
      <c r="J19" s="60"/>
      <c r="K19" s="60"/>
      <c r="L19" s="64"/>
      <c r="M19" s="61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5" t="s">
        <v>11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37.5" customHeight="1" thickBot="1">
      <c r="A34" s="60" t="s">
        <v>28</v>
      </c>
      <c r="B34" s="60" t="s">
        <v>29</v>
      </c>
      <c r="C34" s="60" t="s">
        <v>18</v>
      </c>
      <c r="D34" s="60"/>
      <c r="E34" s="60" t="s">
        <v>23</v>
      </c>
      <c r="F34" s="60" t="s">
        <v>19</v>
      </c>
      <c r="G34" s="60" t="s">
        <v>20</v>
      </c>
      <c r="H34" s="60" t="s">
        <v>21</v>
      </c>
      <c r="I34" s="60" t="s">
        <v>24</v>
      </c>
      <c r="J34" s="60" t="s">
        <v>25</v>
      </c>
      <c r="K34" s="60" t="s">
        <v>22</v>
      </c>
      <c r="L34" s="63" t="s">
        <v>30</v>
      </c>
      <c r="M34" s="61" t="s">
        <v>26</v>
      </c>
    </row>
    <row r="35" spans="1:13" ht="36.75" customHeight="1" thickBot="1">
      <c r="A35" s="60"/>
      <c r="B35" s="60"/>
      <c r="C35" s="37">
        <v>0.7</v>
      </c>
      <c r="D35" s="37" t="s">
        <v>32</v>
      </c>
      <c r="E35" s="60"/>
      <c r="F35" s="60"/>
      <c r="G35" s="60"/>
      <c r="H35" s="60"/>
      <c r="I35" s="60"/>
      <c r="J35" s="60"/>
      <c r="K35" s="60"/>
      <c r="L35" s="64"/>
      <c r="M35" s="61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2021-06-02T20:21:35Z</cp:lastPrinted>
  <dcterms:created xsi:type="dcterms:W3CDTF">2008-01-30T14:54:54Z</dcterms:created>
  <dcterms:modified xsi:type="dcterms:W3CDTF">2021-07-01T17:39:33Z</dcterms:modified>
</cp:coreProperties>
</file>