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2\junio\"/>
    </mc:Choice>
  </mc:AlternateContent>
  <xr:revisionPtr revIDLastSave="0" documentId="13_ncr:1_{1894CB57-6560-4921-AEF6-22FC5810396F}" xr6:coauthVersionLast="47" xr6:coauthVersionMax="47" xr10:uidLastSave="{00000000-0000-0000-0000-000000000000}"/>
  <bookViews>
    <workbookView xWindow="60" yWindow="630" windowWidth="19665" windowHeight="15165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0" i="1"/>
  <c r="M6" i="1"/>
  <c r="D18" i="1"/>
  <c r="M7" i="1"/>
  <c r="M8" i="1"/>
  <c r="M9" i="1"/>
  <c r="M11" i="1"/>
  <c r="M12" i="1"/>
  <c r="M13" i="1"/>
  <c r="M15" i="1"/>
  <c r="M16" i="1"/>
  <c r="M17" i="1"/>
  <c r="C18" i="1" l="1"/>
  <c r="E18" i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<sst xmlns="http://schemas.openxmlformats.org/spreadsheetml/2006/main" count="51" uniqueCount="38">
  <si>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</si>
  <si>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</si>
  <si>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</si>
  <si>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</si>
  <si>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</si>
  <si>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</si>
  <si>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</si>
  <si>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</si>
  <si>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</si>
  <si>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</si>
  <si>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</si>
  <si>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</si>
  <si>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</si>
  <si>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</si>
  <si>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</si>
  <si>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</si>
  <si>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</si>
  <si>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</si>
  <si>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</si>
  <si>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</si>
  <si>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</si>
  <si>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</si>
  <si>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</si>
  <si>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</si>
  <si>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</si>
  <si>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</si>
  <si>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</si>
  <si>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</si>
  <si>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</si>
  <si>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</si>
  <si>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</si>
  <si>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</si>
  <si>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</si>
  <si>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</si>
  <si>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</si>
  <si>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JUNIO 2022</t>
  </si>
  <si>
    <t>JUNIO 2022</t>
  </si>
  <si>
    <t>PRIMER AJUSTE CUATRIMESTRAL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</si>
</sst>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4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</cellStyleXfs>
  <cellXfs count="61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3" fontId="22" fillId="6" borderId="3" xfId="4" applyNumberFormat="1" applyFont="1" applyFill="1" applyBorder="1" applyAlignment="1">
      <alignment horizontal="center" vertical="center"/>
    </xf>
    <xf numFmtId="166" fontId="9" fillId="2" borderId="3" xfId="4" applyNumberFormat="1" applyFont="1" applyFill="1" applyBorder="1" applyAlignment="1">
      <alignment horizontal="center" vertical="center"/>
    </xf>
    <xf numFmtId="166" fontId="9" fillId="5" borderId="3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40" zoomScaleNormal="40" workbookViewId="0">
      <selection activeCell="M18" sqref="M18"/>
    </sheetView>
  </sheetViews>
  <sheetFormatPr baseColWidth="10" defaultRowHeight="14.25"/>
  <cols>
    <col min="1" max="1" width="35.42578125" style="1" customWidth="1"/>
    <col min="2" max="2" width="31.42578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8" ht="58.5" customHeight="1" thickBot="1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47"/>
    </row>
    <row r="3" spans="1:18" s="4" customFormat="1" ht="56.25" customHeight="1" thickBot="1">
      <c r="A3" s="53" t="s">
        <v>0</v>
      </c>
      <c r="B3" s="53" t="s">
        <v>1</v>
      </c>
      <c r="C3" s="53" t="s">
        <v>2</v>
      </c>
      <c r="D3" s="53"/>
      <c r="E3" s="53" t="s">
        <v>3</v>
      </c>
      <c r="F3" s="53" t="s">
        <v>4</v>
      </c>
      <c r="G3" s="53" t="s">
        <v>5</v>
      </c>
      <c r="H3" s="53" t="s">
        <v>6</v>
      </c>
      <c r="I3" s="53" t="s">
        <v>7</v>
      </c>
      <c r="J3" s="53" t="s">
        <v>8</v>
      </c>
      <c r="K3" s="53" t="s">
        <v>9</v>
      </c>
      <c r="L3" s="54" t="s">
        <v>10</v>
      </c>
      <c r="M3" s="56" t="s">
        <v>11</v>
      </c>
      <c r="N3" s="3"/>
    </row>
    <row r="4" spans="1:18" s="4" customFormat="1" ht="66.75" customHeight="1" thickBot="1">
      <c r="A4" s="53"/>
      <c r="B4" s="53"/>
      <c r="C4" s="5">
        <v>0.7</v>
      </c>
      <c r="D4" s="5">
        <v>0.3</v>
      </c>
      <c r="E4" s="53"/>
      <c r="F4" s="53"/>
      <c r="G4" s="53"/>
      <c r="H4" s="53"/>
      <c r="I4" s="53"/>
      <c r="J4" s="53"/>
      <c r="K4" s="53"/>
      <c r="L4" s="55"/>
      <c r="M4" s="56"/>
      <c r="N4" s="3"/>
    </row>
    <row r="5" spans="1:18" ht="29.25" customHeight="1" thickBot="1">
      <c r="A5" s="6" t="s">
        <v>12</v>
      </c>
      <c r="B5" s="45">
        <v>-12537.789999999106</v>
      </c>
      <c r="C5" s="45">
        <v>-66881.80999999959</v>
      </c>
      <c r="D5" s="45">
        <v>3994.35</v>
      </c>
      <c r="E5" s="45">
        <v>0</v>
      </c>
      <c r="F5" s="45">
        <v>0</v>
      </c>
      <c r="G5" s="45">
        <v>22865.49000000002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f>SUM(B5:L5)</f>
        <v>-52559.759999998671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6">
        <v>-18398.05</v>
      </c>
      <c r="C6" s="46">
        <v>-65860.78</v>
      </c>
      <c r="D6" s="46">
        <v>7207.2</v>
      </c>
      <c r="E6" s="46">
        <v>0</v>
      </c>
      <c r="F6" s="46">
        <v>0</v>
      </c>
      <c r="G6" s="46">
        <v>24741.01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f t="shared" ref="M6:M17" si="0">SUM(B6:L6)</f>
        <v>-52310.62000000001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5">
        <v>-180624.83999998868</v>
      </c>
      <c r="C7" s="45">
        <v>-357512.12999999523</v>
      </c>
      <c r="D7" s="45">
        <v>41850.14</v>
      </c>
      <c r="E7" s="45">
        <v>0</v>
      </c>
      <c r="F7" s="45">
        <v>0</v>
      </c>
      <c r="G7" s="45">
        <v>163987.10999999999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f t="shared" si="0"/>
        <v>-332299.71999998391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6">
        <v>-18600.939999997616</v>
      </c>
      <c r="C8" s="46">
        <v>-85971.600000000559</v>
      </c>
      <c r="D8" s="46">
        <v>6094.15</v>
      </c>
      <c r="E8" s="46">
        <v>0</v>
      </c>
      <c r="F8" s="46">
        <v>0</v>
      </c>
      <c r="G8" s="46">
        <v>30305.190000000002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f t="shared" si="0"/>
        <v>-68173.199999998178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5">
        <v>-155617.29999999702</v>
      </c>
      <c r="C9" s="45">
        <v>-333345.05999999493</v>
      </c>
      <c r="D9" s="45">
        <v>35234.94</v>
      </c>
      <c r="E9" s="45">
        <v>0</v>
      </c>
      <c r="F9" s="45">
        <v>0</v>
      </c>
      <c r="G9" s="45">
        <v>148197.47999999998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f t="shared" si="0"/>
        <v>-305529.93999999197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6">
        <v>-36615.370000000003</v>
      </c>
      <c r="C10" s="46">
        <v>-113956.17</v>
      </c>
      <c r="D10" s="46">
        <v>13113.85</v>
      </c>
      <c r="E10" s="46">
        <v>0</v>
      </c>
      <c r="F10" s="46">
        <v>0</v>
      </c>
      <c r="G10" s="46">
        <v>44566.19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f t="shared" si="0"/>
        <v>-92891.5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5">
        <v>-7014.79</v>
      </c>
      <c r="C11" s="45">
        <v>-25111.32</v>
      </c>
      <c r="D11" s="45">
        <v>2747.95</v>
      </c>
      <c r="E11" s="45">
        <v>0</v>
      </c>
      <c r="F11" s="45">
        <v>0</v>
      </c>
      <c r="G11" s="45">
        <v>9433.2199999999993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f t="shared" si="0"/>
        <v>-19944.940000000002</v>
      </c>
      <c r="N11" s="7"/>
      <c r="Q11" s="8"/>
      <c r="R11" s="9"/>
    </row>
    <row r="12" spans="1:18" ht="29.25" customHeight="1" thickBot="1">
      <c r="A12" s="10" t="s">
        <v>18</v>
      </c>
      <c r="B12" s="46">
        <v>-25546.809999998659</v>
      </c>
      <c r="C12" s="46">
        <v>-103195.37000000011</v>
      </c>
      <c r="D12" s="46">
        <v>8555.91</v>
      </c>
      <c r="E12" s="46">
        <v>0</v>
      </c>
      <c r="F12" s="46">
        <v>0</v>
      </c>
      <c r="G12" s="46">
        <v>37560.039999999979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f t="shared" si="0"/>
        <v>-82626.229999998788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5">
        <v>-12849.480000000447</v>
      </c>
      <c r="C13" s="45">
        <v>-64416.5</v>
      </c>
      <c r="D13" s="45">
        <v>4096.28</v>
      </c>
      <c r="E13" s="45">
        <v>0</v>
      </c>
      <c r="F13" s="45">
        <v>0</v>
      </c>
      <c r="G13" s="45">
        <v>22307.099999999991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f t="shared" si="0"/>
        <v>-50862.600000000457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6">
        <v>-17457.780000001192</v>
      </c>
      <c r="C14" s="46">
        <v>-80334.520000000484</v>
      </c>
      <c r="D14" s="46">
        <v>7755.91</v>
      </c>
      <c r="E14" s="46">
        <v>0</v>
      </c>
      <c r="F14" s="46">
        <v>0</v>
      </c>
      <c r="G14" s="46">
        <v>28346.23000000001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f t="shared" si="0"/>
        <v>-61690.160000001662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5">
        <v>-618</v>
      </c>
      <c r="C15" s="45">
        <v>-79013.270000000484</v>
      </c>
      <c r="D15" s="45">
        <v>1149.1600000000001</v>
      </c>
      <c r="E15" s="45">
        <v>0</v>
      </c>
      <c r="F15" s="45">
        <v>0</v>
      </c>
      <c r="G15" s="45">
        <v>21795.25999999998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f t="shared" si="0"/>
        <v>-56686.850000000501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6">
        <v>-7165.22</v>
      </c>
      <c r="C16" s="46">
        <v>-22299.96</v>
      </c>
      <c r="D16" s="46">
        <v>2566.2399999999998</v>
      </c>
      <c r="E16" s="46">
        <v>0</v>
      </c>
      <c r="F16" s="46">
        <v>0</v>
      </c>
      <c r="G16" s="46">
        <v>8721.11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f t="shared" si="0"/>
        <v>-18177.830000000002</v>
      </c>
      <c r="N16" s="7"/>
      <c r="Q16" s="8"/>
      <c r="R16" s="9"/>
    </row>
    <row r="17" spans="1:39" ht="29.25" customHeight="1" thickBot="1">
      <c r="A17" s="6" t="s">
        <v>22</v>
      </c>
      <c r="B17" s="45">
        <v>-3473.070000000298</v>
      </c>
      <c r="C17" s="45">
        <v>-56050.840000000317</v>
      </c>
      <c r="D17" s="45">
        <v>2066.31</v>
      </c>
      <c r="E17" s="45">
        <v>0</v>
      </c>
      <c r="F17" s="45">
        <v>0</v>
      </c>
      <c r="G17" s="45">
        <v>16576.76999999999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f t="shared" si="0"/>
        <v>-40880.830000000627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44">
        <f t="shared" ref="B18:M18" si="1">SUM(B5:B17)</f>
        <v>-496519.43999998295</v>
      </c>
      <c r="C18" s="44">
        <f t="shared" si="1"/>
        <v>-1453949.3299999917</v>
      </c>
      <c r="D18" s="12">
        <f>SUM(D5:D17)</f>
        <v>136432.38999999998</v>
      </c>
      <c r="E18" s="12">
        <f t="shared" si="1"/>
        <v>0</v>
      </c>
      <c r="F18" s="12">
        <f t="shared" si="1"/>
        <v>0</v>
      </c>
      <c r="G18" s="12">
        <f t="shared" si="1"/>
        <v>579402.19999999995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44">
        <f t="shared" si="1"/>
        <v>-1234634.179999975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57" t="s">
        <v>24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49" t="s">
        <v>36</v>
      </c>
      <c r="B21" s="50"/>
      <c r="C21" s="50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9" t="s">
        <v>27</v>
      </c>
      <c r="B22" s="59"/>
      <c r="C22" s="59"/>
      <c r="D22" s="27"/>
      <c r="E22" s="40">
        <v>-2068831</v>
      </c>
      <c r="F22" s="38" t="s">
        <v>28</v>
      </c>
      <c r="G22" s="40">
        <f>E22*0.24</f>
        <v>-496519.44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9" t="s">
        <v>29</v>
      </c>
      <c r="B23" s="59"/>
      <c r="C23" s="59"/>
      <c r="D23" s="27"/>
      <c r="E23" s="40">
        <v>-1453949.3300000131</v>
      </c>
      <c r="F23" s="38" t="s">
        <v>32</v>
      </c>
      <c r="G23" s="40">
        <f>E23*100%</f>
        <v>-1453949.3300000131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9" t="s">
        <v>30</v>
      </c>
      <c r="B24" s="59"/>
      <c r="C24" s="59"/>
      <c r="D24" s="27"/>
      <c r="E24" s="40">
        <v>136432.3900000006</v>
      </c>
      <c r="F24" s="38" t="s">
        <v>32</v>
      </c>
      <c r="G24" s="40">
        <f>E24*100%</f>
        <v>136432.3900000006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9" t="s">
        <v>3</v>
      </c>
      <c r="B25" s="59"/>
      <c r="C25" s="59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9" t="s">
        <v>4</v>
      </c>
      <c r="B26" s="59"/>
      <c r="C26" s="59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9" t="s">
        <v>5</v>
      </c>
      <c r="B27" s="59"/>
      <c r="C27" s="59"/>
      <c r="D27" s="27"/>
      <c r="E27" s="40">
        <v>2897011</v>
      </c>
      <c r="F27" s="38" t="s">
        <v>31</v>
      </c>
      <c r="G27" s="40">
        <f t="shared" si="2"/>
        <v>579402.20000000007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9" t="s">
        <v>7</v>
      </c>
      <c r="B28" s="59"/>
      <c r="C28" s="59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9" t="s">
        <v>8</v>
      </c>
      <c r="B29" s="59"/>
      <c r="C29" s="59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9" t="s">
        <v>9</v>
      </c>
      <c r="B30" s="59"/>
      <c r="C30" s="59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60" t="s">
        <v>23</v>
      </c>
      <c r="B31" s="60"/>
      <c r="C31" s="60"/>
      <c r="D31" s="28"/>
      <c r="E31" s="41">
        <f>SUM(E22:E30)</f>
        <v>-489336.94000001252</v>
      </c>
      <c r="F31" s="39"/>
      <c r="G31" s="41">
        <f>SUM(G22:G30)</f>
        <v>-1234634.1800000123</v>
      </c>
      <c r="H31" s="48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58"/>
      <c r="B35" s="58"/>
      <c r="C35" s="58"/>
      <c r="D35" s="30"/>
      <c r="E35" s="31"/>
      <c r="F35" s="32"/>
      <c r="G35" s="31"/>
      <c r="H35" s="31"/>
      <c r="I35" s="32"/>
      <c r="J35" s="31"/>
    </row>
    <row r="36" spans="1:10" ht="18">
      <c r="A36" s="58"/>
      <c r="B36" s="58"/>
      <c r="C36" s="58"/>
      <c r="D36" s="30"/>
      <c r="E36" s="31"/>
      <c r="F36" s="32"/>
      <c r="G36" s="31"/>
      <c r="H36" s="31"/>
      <c r="I36" s="32"/>
      <c r="J36" s="31"/>
    </row>
    <row r="37" spans="1:10" s="1" customFormat="1" ht="18">
      <c r="A37" s="58"/>
      <c r="B37" s="58"/>
      <c r="C37" s="58"/>
      <c r="D37" s="30"/>
      <c r="E37" s="31"/>
      <c r="F37" s="32"/>
      <c r="G37" s="31"/>
      <c r="H37" s="31"/>
      <c r="I37" s="32"/>
      <c r="J37" s="31"/>
    </row>
    <row r="38" spans="1:10" s="1" customFormat="1" ht="18">
      <c r="A38" s="58"/>
      <c r="B38" s="58"/>
      <c r="C38" s="58"/>
      <c r="D38" s="30"/>
      <c r="E38" s="31"/>
      <c r="F38" s="32"/>
      <c r="G38" s="31"/>
      <c r="H38" s="31"/>
      <c r="I38" s="32"/>
      <c r="J38" s="31"/>
    </row>
    <row r="39" spans="1:10" s="1" customFormat="1" ht="18">
      <c r="A39" s="58"/>
      <c r="B39" s="58"/>
      <c r="C39" s="58"/>
      <c r="D39" s="30"/>
      <c r="E39" s="31"/>
      <c r="F39" s="32"/>
      <c r="G39" s="31"/>
      <c r="H39" s="31"/>
      <c r="I39" s="32"/>
      <c r="J39" s="31"/>
    </row>
    <row r="40" spans="1:10" s="1" customFormat="1" ht="18">
      <c r="A40" s="58"/>
      <c r="B40" s="58"/>
      <c r="C40" s="58"/>
      <c r="D40" s="30"/>
      <c r="E40" s="31"/>
      <c r="F40" s="32"/>
      <c r="G40" s="31"/>
      <c r="H40" s="31"/>
      <c r="I40" s="32"/>
      <c r="J40" s="31"/>
    </row>
    <row r="41" spans="1:10" s="1" customFormat="1" ht="18">
      <c r="A41" s="58"/>
      <c r="B41" s="58"/>
      <c r="C41" s="58"/>
      <c r="D41" s="30"/>
      <c r="E41" s="31"/>
      <c r="F41" s="32"/>
      <c r="G41" s="31"/>
      <c r="H41" s="31"/>
      <c r="I41" s="32"/>
      <c r="J41" s="31"/>
    </row>
    <row r="42" spans="1:10" s="1" customFormat="1" ht="18">
      <c r="A42" s="58"/>
      <c r="B42" s="58"/>
      <c r="C42" s="58"/>
      <c r="D42" s="30"/>
      <c r="E42" s="31"/>
      <c r="F42" s="32"/>
      <c r="G42" s="31"/>
      <c r="H42" s="31"/>
      <c r="I42" s="32"/>
      <c r="J42" s="31"/>
    </row>
    <row r="43" spans="1:10" s="1" customFormat="1" ht="18">
      <c r="A43" s="58"/>
      <c r="B43" s="58"/>
      <c r="C43" s="58"/>
      <c r="D43" s="33"/>
      <c r="E43" s="31"/>
      <c r="F43" s="32"/>
      <c r="G43" s="31"/>
      <c r="H43" s="31"/>
      <c r="I43" s="32"/>
      <c r="J43" s="31"/>
    </row>
    <row r="44" spans="1:10" s="1" customFormat="1" ht="18">
      <c r="A44" s="58"/>
      <c r="B44" s="58"/>
      <c r="C44" s="58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</mergeCells>
  <printOptions horizontalCentered="1"/>
  <pageMargins left="0.7" right="0.7" top="0.75" bottom="0.75" header="0.3" footer="0.3"/>
  <pageSetup scale="31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2022-03-02T16:57:43Z</cp:lastPrinted>
  <dcterms:created xsi:type="dcterms:W3CDTF">2017-11-07T22:41:21Z</dcterms:created>
  <dcterms:modified xsi:type="dcterms:W3CDTF">2022-06-29T17:20:18Z</dcterms:modified>
</cp:coreProperties>
</file>