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2\FEBRERO\"/>
    </mc:Choice>
  </mc:AlternateContent>
  <xr:revisionPtr revIDLastSave="0" documentId="13_ncr:1_{796344EB-C02C-4FF5-B013-F8521594C8FB}" xr6:coauthVersionLast="47" xr6:coauthVersionMax="47" xr10:uidLastSave="{00000000-0000-0000-0000-000000000000}"/>
  <bookViews>
    <workbookView xWindow="780" yWindow="780" windowWidth="17445" windowHeight="12855" tabRatio="865" xr2:uid="{00000000-000D-0000-FFFF-FFFF00000000}"/>
  </bookViews>
  <sheets>
    <sheet name="PORTAL SEFIN" sheetId="33" r:id="rId1"/>
  </sheets>
  <definedNames>
    <definedName name="_xlnm.Print_Area" localSheetId="0">'PORTAL SEFIN'!$A$1:$N$34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33" l="1"/>
  <c r="G33" i="33" l="1"/>
  <c r="M17" i="33" l="1"/>
  <c r="A32" i="33"/>
  <c r="G30" i="33"/>
  <c r="G29" i="33"/>
  <c r="G28" i="33"/>
  <c r="G27" i="33"/>
  <c r="G26" i="33"/>
  <c r="G25" i="33"/>
  <c r="G24" i="33"/>
  <c r="G21" i="33"/>
  <c r="L17" i="33"/>
  <c r="K17" i="33"/>
  <c r="J17" i="33"/>
  <c r="I17" i="33"/>
  <c r="H17" i="33"/>
  <c r="G17" i="33"/>
  <c r="F17" i="33"/>
  <c r="E17" i="33"/>
  <c r="D17" i="33"/>
  <c r="C17" i="33"/>
  <c r="B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N17" i="33" l="1"/>
  <c r="G23" i="33"/>
  <c r="E33" i="33"/>
  <c r="G22" i="33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<sst xmlns="http://schemas.openxmlformats.org/spreadsheetml/2006/main" count="55" uniqueCount="38">
  <si>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</si>
  <si>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</si>
  <si>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</si>
  <si>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</si>
  <si>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</si>
  <si>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</si>
  <si>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</si>
  <si>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</si>
  <si>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</si>
  <si>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</si>
  <si>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</si>
  <si>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</si>
  <si>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</si>
  <si>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</si>
  <si>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</si>
  <si>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</si>
  <si>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</si>
  <si>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</si>
  <si>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</si>
  <si>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</si>
  <si>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</si>
  <si>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</si>
  <si>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</si>
  <si>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</si>
  <si>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</si>
  <si>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</si>
  <si>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</si>
  <si>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</si>
  <si>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</si>
  <si>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</si>
  <si>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</si>
  <si>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</si>
  <si>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ART. 126 de la LISR  (Enajenación de Bienes)</t>
  </si>
  <si>
    <t>DZITBALCHE</t>
  </si>
  <si>
    <t>SEYBAPLAYA</t>
  </si>
  <si>
    <t xml:space="preserve">  </t>
  </si>
  <si>
    <t>PARTICIPACIONES A MUNICIPIOS FEBRERO 2022</t>
  </si>
  <si>
    <t>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</si>
</sst>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6">
    <tabColor rgb="FFFFFF00"/>
    <pageSetUpPr fitToPage="1"/>
  </sheetPr>
  <dimension ref="A1:AL49"/>
  <sheetViews>
    <sheetView tabSelected="1" zoomScale="40" zoomScaleNormal="40" zoomScaleSheetLayoutView="40" workbookViewId="0">
      <selection activeCell="I29" sqref="I29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5.28515625" style="34" customWidth="1"/>
    <col min="16" max="38" width="11.42578125" style="1"/>
    <col min="39" max="16384" width="11.42578125" style="2"/>
  </cols>
  <sheetData>
    <row r="1" spans="1:16" ht="151.5" customHeight="1" thickBot="1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6" s="3" customFormat="1" ht="63.75" customHeight="1" thickBot="1">
      <c r="A2" s="57" t="s">
        <v>28</v>
      </c>
      <c r="B2" s="57" t="s">
        <v>29</v>
      </c>
      <c r="C2" s="57" t="s">
        <v>18</v>
      </c>
      <c r="D2" s="57"/>
      <c r="E2" s="57" t="s">
        <v>23</v>
      </c>
      <c r="F2" s="57" t="s">
        <v>19</v>
      </c>
      <c r="G2" s="57" t="s">
        <v>20</v>
      </c>
      <c r="H2" s="57" t="s">
        <v>21</v>
      </c>
      <c r="I2" s="57" t="s">
        <v>24</v>
      </c>
      <c r="J2" s="57" t="s">
        <v>25</v>
      </c>
      <c r="K2" s="57" t="s">
        <v>22</v>
      </c>
      <c r="L2" s="60" t="s">
        <v>30</v>
      </c>
      <c r="M2" s="60" t="s">
        <v>32</v>
      </c>
      <c r="N2" s="58" t="s">
        <v>26</v>
      </c>
      <c r="O2" s="34"/>
    </row>
    <row r="3" spans="1:16" s="3" customFormat="1" ht="43.5" customHeight="1" thickBot="1">
      <c r="A3" s="57"/>
      <c r="B3" s="57"/>
      <c r="C3" s="37">
        <v>0.7</v>
      </c>
      <c r="D3" s="37">
        <v>0.3</v>
      </c>
      <c r="E3" s="57"/>
      <c r="F3" s="57"/>
      <c r="G3" s="57"/>
      <c r="H3" s="57"/>
      <c r="I3" s="57"/>
      <c r="J3" s="57"/>
      <c r="K3" s="57"/>
      <c r="L3" s="61"/>
      <c r="M3" s="61"/>
      <c r="N3" s="58"/>
      <c r="O3" s="34"/>
    </row>
    <row r="4" spans="1:16" ht="29.25" customHeight="1" thickBot="1">
      <c r="A4" s="4" t="s">
        <v>9</v>
      </c>
      <c r="B4" s="38">
        <v>4868076.0599999996</v>
      </c>
      <c r="C4" s="38">
        <v>1167706.31</v>
      </c>
      <c r="D4" s="38">
        <v>185572.66</v>
      </c>
      <c r="E4" s="38">
        <v>49726.74</v>
      </c>
      <c r="F4" s="38">
        <v>0</v>
      </c>
      <c r="G4" s="38">
        <v>44029.69</v>
      </c>
      <c r="H4" s="38">
        <v>177261.82</v>
      </c>
      <c r="I4" s="38">
        <v>92257.07</v>
      </c>
      <c r="J4" s="38">
        <v>9779.19</v>
      </c>
      <c r="K4" s="38">
        <v>1632120.54</v>
      </c>
      <c r="L4" s="38">
        <v>213751</v>
      </c>
      <c r="M4" s="38">
        <v>3832.27</v>
      </c>
      <c r="N4" s="38">
        <f>SUM(B4:M4)</f>
        <v>8444113.3500000015</v>
      </c>
      <c r="O4" s="35"/>
      <c r="P4" s="5"/>
    </row>
    <row r="5" spans="1:16" ht="29.25" customHeight="1" thickBot="1">
      <c r="A5" s="6" t="s">
        <v>1</v>
      </c>
      <c r="B5" s="39">
        <v>5139644.34</v>
      </c>
      <c r="C5" s="39">
        <v>1232847.44</v>
      </c>
      <c r="D5" s="39">
        <v>324984.57</v>
      </c>
      <c r="E5" s="39">
        <v>52500.77</v>
      </c>
      <c r="F5" s="39">
        <v>0</v>
      </c>
      <c r="G5" s="39">
        <v>46485.91</v>
      </c>
      <c r="H5" s="39">
        <v>175950.29</v>
      </c>
      <c r="I5" s="39">
        <v>130210.54</v>
      </c>
      <c r="J5" s="39">
        <v>10324.719999999999</v>
      </c>
      <c r="K5" s="39">
        <v>1642734.96</v>
      </c>
      <c r="L5" s="39">
        <v>900099</v>
      </c>
      <c r="M5" s="39">
        <v>4220.05</v>
      </c>
      <c r="N5" s="39">
        <f t="shared" ref="N5:N16" si="0">SUM(B5:M5)</f>
        <v>9660002.5899999999</v>
      </c>
      <c r="O5" s="35"/>
      <c r="P5" s="5"/>
    </row>
    <row r="6" spans="1:16" ht="29.25" customHeight="1" thickBot="1">
      <c r="A6" s="4" t="s">
        <v>2</v>
      </c>
      <c r="B6" s="38">
        <v>31384855.539999999</v>
      </c>
      <c r="C6" s="38">
        <v>7528291.1399999997</v>
      </c>
      <c r="D6" s="38">
        <v>2190093.4300000002</v>
      </c>
      <c r="E6" s="38">
        <v>320592.06</v>
      </c>
      <c r="F6" s="38">
        <v>0</v>
      </c>
      <c r="G6" s="38">
        <v>283862.74</v>
      </c>
      <c r="H6" s="38">
        <v>877954.15</v>
      </c>
      <c r="I6" s="38">
        <v>1048118.82</v>
      </c>
      <c r="J6" s="38">
        <v>63047.14</v>
      </c>
      <c r="K6" s="38">
        <v>7466831.7699999996</v>
      </c>
      <c r="L6" s="38">
        <v>8458349</v>
      </c>
      <c r="M6" s="38">
        <v>22870.07</v>
      </c>
      <c r="N6" s="38">
        <f t="shared" si="0"/>
        <v>59644865.860000007</v>
      </c>
      <c r="O6" s="35"/>
      <c r="P6" s="5"/>
    </row>
    <row r="7" spans="1:16" ht="29.25" customHeight="1" thickBot="1">
      <c r="A7" s="6" t="s">
        <v>10</v>
      </c>
      <c r="B7" s="39">
        <v>6463633.1900000004</v>
      </c>
      <c r="C7" s="39">
        <v>1550432.9</v>
      </c>
      <c r="D7" s="39">
        <v>378046.39</v>
      </c>
      <c r="E7" s="39">
        <v>66025.14</v>
      </c>
      <c r="F7" s="39">
        <v>0</v>
      </c>
      <c r="G7" s="39">
        <v>58460.83</v>
      </c>
      <c r="H7" s="39">
        <v>224009.8</v>
      </c>
      <c r="I7" s="39">
        <v>144492.41</v>
      </c>
      <c r="J7" s="39">
        <v>12984.4</v>
      </c>
      <c r="K7" s="39">
        <v>2032850.64</v>
      </c>
      <c r="L7" s="39">
        <v>1989959</v>
      </c>
      <c r="M7" s="39">
        <v>4935.1499999999996</v>
      </c>
      <c r="N7" s="39">
        <f t="shared" si="0"/>
        <v>12925829.850000003</v>
      </c>
      <c r="O7" s="35"/>
      <c r="P7" s="5"/>
    </row>
    <row r="8" spans="1:16" ht="29.25" customHeight="1" thickBot="1">
      <c r="A8" s="4" t="s">
        <v>12</v>
      </c>
      <c r="B8" s="38">
        <v>29217953.079999998</v>
      </c>
      <c r="C8" s="38">
        <v>7008515.8399999999</v>
      </c>
      <c r="D8" s="38">
        <v>1866023.87</v>
      </c>
      <c r="E8" s="38">
        <v>298457.46000000002</v>
      </c>
      <c r="F8" s="38">
        <v>0</v>
      </c>
      <c r="G8" s="38">
        <v>264264.02</v>
      </c>
      <c r="H8" s="38">
        <v>843388.78</v>
      </c>
      <c r="I8" s="38">
        <v>927340.75</v>
      </c>
      <c r="J8" s="38">
        <v>58694.19</v>
      </c>
      <c r="K8" s="38">
        <v>7562535.29</v>
      </c>
      <c r="L8" s="38">
        <v>14961167</v>
      </c>
      <c r="M8" s="38">
        <v>19587.919999999998</v>
      </c>
      <c r="N8" s="38">
        <f t="shared" si="0"/>
        <v>63027928.200000003</v>
      </c>
      <c r="O8" s="35"/>
      <c r="P8" s="5"/>
    </row>
    <row r="9" spans="1:16" ht="29.25" customHeight="1" thickBot="1">
      <c r="A9" s="6" t="s">
        <v>3</v>
      </c>
      <c r="B9" s="39">
        <v>8767798.5899999999</v>
      </c>
      <c r="C9" s="39">
        <v>2103133.4900000002</v>
      </c>
      <c r="D9" s="39">
        <v>416099.16</v>
      </c>
      <c r="E9" s="39">
        <v>89561.88</v>
      </c>
      <c r="F9" s="39">
        <v>0</v>
      </c>
      <c r="G9" s="39">
        <v>79301.02</v>
      </c>
      <c r="H9" s="39">
        <v>277552.90999999997</v>
      </c>
      <c r="I9" s="39">
        <v>224824.15</v>
      </c>
      <c r="J9" s="39">
        <v>17613.099999999999</v>
      </c>
      <c r="K9" s="39">
        <v>3066338.62</v>
      </c>
      <c r="L9" s="39">
        <v>90515</v>
      </c>
      <c r="M9" s="39">
        <v>6952.68</v>
      </c>
      <c r="N9" s="39">
        <f t="shared" si="0"/>
        <v>15139690.600000001</v>
      </c>
      <c r="O9" s="35"/>
      <c r="P9" s="5"/>
    </row>
    <row r="10" spans="1:16" ht="29.25" customHeight="1" thickBot="1">
      <c r="A10" s="4" t="s">
        <v>33</v>
      </c>
      <c r="B10" s="38">
        <v>1959637.7199999997</v>
      </c>
      <c r="C10" s="38">
        <v>470058.67000000016</v>
      </c>
      <c r="D10" s="38">
        <v>123909.73999999999</v>
      </c>
      <c r="E10" s="38">
        <v>20017.44000000001</v>
      </c>
      <c r="F10" s="38">
        <v>0</v>
      </c>
      <c r="G10" s="38">
        <v>17724.089999999997</v>
      </c>
      <c r="H10" s="38">
        <v>67086.13</v>
      </c>
      <c r="I10" s="38">
        <v>49646.530000000013</v>
      </c>
      <c r="J10" s="38">
        <v>3936.6000000000004</v>
      </c>
      <c r="K10" s="38">
        <v>626340.10999999987</v>
      </c>
      <c r="L10" s="38">
        <v>111556</v>
      </c>
      <c r="M10" s="38">
        <v>1609.0100000000002</v>
      </c>
      <c r="N10" s="38">
        <f t="shared" si="0"/>
        <v>3451522.0399999991</v>
      </c>
      <c r="O10" s="35"/>
      <c r="P10" s="5"/>
    </row>
    <row r="11" spans="1:16" ht="29.25" customHeight="1" thickBot="1">
      <c r="A11" s="6" t="s">
        <v>4</v>
      </c>
      <c r="B11" s="39">
        <v>7835699.5800000001</v>
      </c>
      <c r="C11" s="39">
        <v>1879550.72</v>
      </c>
      <c r="D11" s="39">
        <v>586064.39</v>
      </c>
      <c r="E11" s="39">
        <v>80040.61</v>
      </c>
      <c r="F11" s="39">
        <v>0</v>
      </c>
      <c r="G11" s="39">
        <v>70870.59</v>
      </c>
      <c r="H11" s="39">
        <v>257981.97</v>
      </c>
      <c r="I11" s="39">
        <v>189252.96</v>
      </c>
      <c r="J11" s="39">
        <v>15740.67</v>
      </c>
      <c r="K11" s="39">
        <v>2206498.5699999998</v>
      </c>
      <c r="L11" s="39">
        <v>774640</v>
      </c>
      <c r="M11" s="39">
        <v>5879.2</v>
      </c>
      <c r="N11" s="39">
        <f t="shared" si="0"/>
        <v>13902219.260000002</v>
      </c>
      <c r="O11" s="35"/>
      <c r="P11" s="5"/>
    </row>
    <row r="12" spans="1:16" ht="29.25" customHeight="1" thickBot="1">
      <c r="A12" s="4" t="s">
        <v>5</v>
      </c>
      <c r="B12" s="38">
        <v>4734402.55</v>
      </c>
      <c r="C12" s="38">
        <v>1135642.02</v>
      </c>
      <c r="D12" s="38">
        <v>317565.21999999997</v>
      </c>
      <c r="E12" s="38">
        <v>48361.279999999999</v>
      </c>
      <c r="F12" s="38">
        <v>0</v>
      </c>
      <c r="G12" s="38">
        <v>42820.67</v>
      </c>
      <c r="H12" s="38">
        <v>165034.97</v>
      </c>
      <c r="I12" s="38">
        <v>100388.23</v>
      </c>
      <c r="J12" s="38">
        <v>9510.66</v>
      </c>
      <c r="K12" s="38">
        <v>1523786.91</v>
      </c>
      <c r="L12" s="38">
        <v>462335</v>
      </c>
      <c r="M12" s="38">
        <v>3847</v>
      </c>
      <c r="N12" s="38">
        <f t="shared" si="0"/>
        <v>8543694.5100000016</v>
      </c>
      <c r="O12" s="35"/>
      <c r="P12" s="5"/>
    </row>
    <row r="13" spans="1:16" ht="29.25" customHeight="1" thickBot="1">
      <c r="A13" s="6" t="s">
        <v>6</v>
      </c>
      <c r="B13" s="39">
        <v>5956087.5899999999</v>
      </c>
      <c r="C13" s="39">
        <v>1428687.84</v>
      </c>
      <c r="D13" s="39">
        <v>310058.59999999998</v>
      </c>
      <c r="E13" s="39">
        <v>60840.63</v>
      </c>
      <c r="F13" s="39">
        <v>0</v>
      </c>
      <c r="G13" s="39">
        <v>53870.29</v>
      </c>
      <c r="H13" s="39">
        <v>191994.77</v>
      </c>
      <c r="I13" s="39">
        <v>127194.21</v>
      </c>
      <c r="J13" s="39">
        <v>11964.83</v>
      </c>
      <c r="K13" s="39">
        <v>2030480.79</v>
      </c>
      <c r="L13" s="39">
        <v>964154</v>
      </c>
      <c r="M13" s="39">
        <v>4588.8100000000004</v>
      </c>
      <c r="N13" s="39">
        <f t="shared" si="0"/>
        <v>11139922.359999999</v>
      </c>
      <c r="O13" s="35"/>
      <c r="P13" s="5"/>
    </row>
    <row r="14" spans="1:16" ht="29.25" customHeight="1" thickBot="1">
      <c r="A14" s="4" t="s">
        <v>7</v>
      </c>
      <c r="B14" s="38">
        <v>5144899.96</v>
      </c>
      <c r="C14" s="38">
        <v>1234108.1100000001</v>
      </c>
      <c r="D14" s="38">
        <v>77646.64</v>
      </c>
      <c r="E14" s="38">
        <v>52554.46</v>
      </c>
      <c r="F14" s="38">
        <v>0</v>
      </c>
      <c r="G14" s="38">
        <v>46533.440000000002</v>
      </c>
      <c r="H14" s="38">
        <v>172404.02</v>
      </c>
      <c r="I14" s="38">
        <v>27258.04</v>
      </c>
      <c r="J14" s="38">
        <v>10335.280000000001</v>
      </c>
      <c r="K14" s="38">
        <v>2013944.15</v>
      </c>
      <c r="L14" s="38">
        <v>249014</v>
      </c>
      <c r="M14" s="38">
        <v>2161.08</v>
      </c>
      <c r="N14" s="38">
        <f t="shared" si="0"/>
        <v>9030859.1799999997</v>
      </c>
      <c r="O14" s="35"/>
      <c r="P14" s="5"/>
    </row>
    <row r="15" spans="1:16" ht="29.25" customHeight="1" thickBot="1">
      <c r="A15" s="6" t="s">
        <v>34</v>
      </c>
      <c r="B15" s="39">
        <v>1715760.7200000007</v>
      </c>
      <c r="C15" s="39">
        <v>411559.83999999985</v>
      </c>
      <c r="D15" s="39">
        <v>81425.98000000004</v>
      </c>
      <c r="E15" s="39">
        <v>17526.259999999995</v>
      </c>
      <c r="F15" s="39">
        <v>0</v>
      </c>
      <c r="G15" s="39">
        <v>15518.330000000002</v>
      </c>
      <c r="H15" s="39">
        <v>54314.020000000019</v>
      </c>
      <c r="I15" s="39">
        <v>43995.59</v>
      </c>
      <c r="J15" s="39">
        <v>3446.6900000000023</v>
      </c>
      <c r="K15" s="39">
        <v>600048.37999999989</v>
      </c>
      <c r="L15" s="39">
        <v>347869</v>
      </c>
      <c r="M15" s="39">
        <v>1360.5599999999995</v>
      </c>
      <c r="N15" s="39">
        <f t="shared" si="0"/>
        <v>3292825.37</v>
      </c>
      <c r="O15" s="35"/>
      <c r="P15" s="5"/>
    </row>
    <row r="16" spans="1:16" ht="29.25" customHeight="1" thickBot="1">
      <c r="A16" s="4" t="s">
        <v>8</v>
      </c>
      <c r="B16" s="38">
        <v>3735053.96</v>
      </c>
      <c r="C16" s="38">
        <v>895928.09</v>
      </c>
      <c r="D16" s="38">
        <v>86895.86</v>
      </c>
      <c r="E16" s="38">
        <v>38153.07</v>
      </c>
      <c r="F16" s="38">
        <v>0</v>
      </c>
      <c r="G16" s="38">
        <v>33781.980000000003</v>
      </c>
      <c r="H16" s="38">
        <v>128759.81</v>
      </c>
      <c r="I16" s="38">
        <v>34650.5</v>
      </c>
      <c r="J16" s="38">
        <v>7503.13</v>
      </c>
      <c r="K16" s="38">
        <v>1183086.07</v>
      </c>
      <c r="L16" s="38">
        <v>315861</v>
      </c>
      <c r="M16" s="38">
        <v>2362</v>
      </c>
      <c r="N16" s="38">
        <f t="shared" si="0"/>
        <v>6462035.4700000007</v>
      </c>
      <c r="O16" s="35"/>
      <c r="P16" s="5"/>
    </row>
    <row r="17" spans="1:38" s="9" customFormat="1" ht="42.75" customHeight="1" thickBot="1">
      <c r="A17" s="7" t="s">
        <v>11</v>
      </c>
      <c r="B17" s="40">
        <f>SUM(B4:B16)</f>
        <v>116923502.87999998</v>
      </c>
      <c r="C17" s="40">
        <f>SUM(C4:C16)</f>
        <v>28046462.410000004</v>
      </c>
      <c r="D17" s="40">
        <f>SUM(D4:D16)</f>
        <v>6944386.5099999998</v>
      </c>
      <c r="E17" s="40">
        <f t="shared" ref="E17:L17" si="1">SUM(E4:E16)</f>
        <v>1194357.8</v>
      </c>
      <c r="F17" s="40">
        <f t="shared" si="1"/>
        <v>0</v>
      </c>
      <c r="G17" s="40">
        <f t="shared" si="1"/>
        <v>1057523.6000000001</v>
      </c>
      <c r="H17" s="40">
        <f t="shared" si="1"/>
        <v>3613693.4400000004</v>
      </c>
      <c r="I17" s="40">
        <f t="shared" si="1"/>
        <v>3139629.7999999993</v>
      </c>
      <c r="J17" s="40">
        <f t="shared" si="1"/>
        <v>234880.60000000003</v>
      </c>
      <c r="K17" s="40">
        <f t="shared" si="1"/>
        <v>33587596.799999997</v>
      </c>
      <c r="L17" s="40">
        <f t="shared" si="1"/>
        <v>29839269</v>
      </c>
      <c r="M17" s="40">
        <f>SUM(M4:M16)</f>
        <v>84205.8</v>
      </c>
      <c r="N17" s="40">
        <f>SUM(N4:N16)</f>
        <v>224665508.64000002</v>
      </c>
      <c r="O17" s="35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27" customHeight="1">
      <c r="A18" s="59" t="s">
        <v>35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31"/>
      <c r="M18" s="46"/>
      <c r="N18" s="48"/>
    </row>
    <row r="19" spans="1:38" s="44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50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0" customFormat="1" ht="24.75" customHeight="1">
      <c r="A20" s="54" t="s">
        <v>37</v>
      </c>
      <c r="B20" s="55"/>
      <c r="C20" s="55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6" t="s">
        <v>17</v>
      </c>
      <c r="B21" s="56"/>
      <c r="C21" s="56"/>
      <c r="D21" s="18"/>
      <c r="E21" s="41">
        <v>487181262</v>
      </c>
      <c r="F21" s="19" t="s">
        <v>13</v>
      </c>
      <c r="G21" s="41">
        <f>ROUND(E21*0.24,2)</f>
        <v>116923502.88</v>
      </c>
      <c r="H21" s="47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4.75" customHeight="1">
      <c r="A22" s="56" t="s">
        <v>31</v>
      </c>
      <c r="B22" s="56"/>
      <c r="C22" s="56"/>
      <c r="D22" s="18"/>
      <c r="E22" s="41">
        <v>28046462.41</v>
      </c>
      <c r="F22" s="19" t="s">
        <v>15</v>
      </c>
      <c r="G22" s="41">
        <f>E22</f>
        <v>28046462.41</v>
      </c>
      <c r="H22" s="47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6.25" customHeight="1">
      <c r="A23" s="56" t="s">
        <v>27</v>
      </c>
      <c r="B23" s="56"/>
      <c r="C23" s="56"/>
      <c r="D23" s="18"/>
      <c r="E23" s="41">
        <v>6944386.5099999998</v>
      </c>
      <c r="F23" s="19" t="s">
        <v>15</v>
      </c>
      <c r="G23" s="41">
        <f>E23</f>
        <v>6944386.5099999998</v>
      </c>
      <c r="H23" s="47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4" customHeight="1">
      <c r="A24" s="56" t="s">
        <v>23</v>
      </c>
      <c r="B24" s="56"/>
      <c r="C24" s="56"/>
      <c r="D24" s="18"/>
      <c r="E24" s="41">
        <v>5971789</v>
      </c>
      <c r="F24" s="19" t="s">
        <v>14</v>
      </c>
      <c r="G24" s="41">
        <f>ROUND(E24*0.2,2)</f>
        <v>1194357.8</v>
      </c>
      <c r="H24" s="47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27" customHeight="1">
      <c r="A25" s="56" t="s">
        <v>19</v>
      </c>
      <c r="B25" s="56"/>
      <c r="C25" s="56"/>
      <c r="D25" s="18"/>
      <c r="E25" s="43">
        <v>0</v>
      </c>
      <c r="F25" s="19" t="s">
        <v>14</v>
      </c>
      <c r="G25" s="41">
        <f>ROUND(E25*0.2,2)</f>
        <v>0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6" t="s">
        <v>20</v>
      </c>
      <c r="B26" s="56"/>
      <c r="C26" s="56"/>
      <c r="D26" s="18"/>
      <c r="E26" s="41">
        <v>5287618</v>
      </c>
      <c r="F26" s="19" t="s">
        <v>14</v>
      </c>
      <c r="G26" s="41">
        <f>ROUND(E26*0.2,2)</f>
        <v>1057523.6000000001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32.25" customHeight="1">
      <c r="A27" s="56" t="s">
        <v>21</v>
      </c>
      <c r="B27" s="56"/>
      <c r="C27" s="56"/>
      <c r="D27" s="18"/>
      <c r="E27" s="41">
        <v>15057056</v>
      </c>
      <c r="F27" s="19" t="s">
        <v>13</v>
      </c>
      <c r="G27" s="41">
        <f>ROUND(E27*0.24,2)</f>
        <v>3613693.44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6" t="s">
        <v>24</v>
      </c>
      <c r="B28" s="56"/>
      <c r="C28" s="56"/>
      <c r="D28" s="18"/>
      <c r="E28" s="41">
        <v>15698149</v>
      </c>
      <c r="F28" s="19" t="s">
        <v>14</v>
      </c>
      <c r="G28" s="41">
        <f>ROUND(E28*0.2,2)</f>
        <v>3139629.8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47.25" customHeight="1">
      <c r="A29" s="56" t="s">
        <v>25</v>
      </c>
      <c r="B29" s="56"/>
      <c r="C29" s="56"/>
      <c r="D29" s="18"/>
      <c r="E29" s="41">
        <v>1174403</v>
      </c>
      <c r="F29" s="19" t="s">
        <v>14</v>
      </c>
      <c r="G29" s="41">
        <f>ROUND(E29*0.2,2)</f>
        <v>234880.6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9.25" customHeight="1">
      <c r="A30" s="56" t="s">
        <v>22</v>
      </c>
      <c r="B30" s="56"/>
      <c r="C30" s="56"/>
      <c r="D30" s="18"/>
      <c r="E30" s="41">
        <v>139948320</v>
      </c>
      <c r="F30" s="19" t="s">
        <v>13</v>
      </c>
      <c r="G30" s="41">
        <f>ROUND(E30*0.24,2)</f>
        <v>33587596.799999997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25.5">
      <c r="A31" s="32" t="s">
        <v>30</v>
      </c>
      <c r="B31" s="32"/>
      <c r="C31" s="32"/>
      <c r="D31" s="33"/>
      <c r="E31" s="41">
        <v>77680573</v>
      </c>
      <c r="F31" s="19"/>
      <c r="G31" s="41">
        <v>29839269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10" customFormat="1" ht="40.5" customHeight="1">
      <c r="A32" s="56" t="str">
        <f>+M2</f>
        <v>ART. 126 de la LISR  (Enajenación de Bienes)</v>
      </c>
      <c r="B32" s="56"/>
      <c r="C32" s="56"/>
      <c r="D32" s="45"/>
      <c r="E32" s="41">
        <v>421029</v>
      </c>
      <c r="F32" s="19" t="s">
        <v>14</v>
      </c>
      <c r="G32" s="41">
        <f>ROUND(E32*0.2,2)</f>
        <v>84205.8</v>
      </c>
      <c r="H32" s="11"/>
      <c r="I32" s="11"/>
      <c r="J32" s="12"/>
      <c r="K32" s="12"/>
      <c r="L32" s="12"/>
      <c r="M32" s="12"/>
      <c r="N32" s="12"/>
      <c r="O32" s="3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15" ht="27" thickBot="1">
      <c r="A33" s="53" t="s">
        <v>11</v>
      </c>
      <c r="B33" s="53"/>
      <c r="C33" s="53"/>
      <c r="D33" s="20"/>
      <c r="E33" s="42">
        <f>SUM(E21:E32)</f>
        <v>783411047.92000008</v>
      </c>
      <c r="F33" s="21"/>
      <c r="G33" s="42">
        <f>SUM(G21:G32)</f>
        <v>224665508.63999999</v>
      </c>
      <c r="H33" s="51"/>
      <c r="I33" s="51"/>
      <c r="J33" s="12"/>
      <c r="K33" s="12"/>
      <c r="L33" s="12"/>
      <c r="M33" s="12"/>
      <c r="N33" s="12"/>
    </row>
    <row r="34" spans="1:15" ht="26.25" thickTop="1">
      <c r="A34" s="11"/>
      <c r="B34" s="11"/>
      <c r="C34" s="11"/>
      <c r="D34" s="11"/>
      <c r="E34" s="36"/>
      <c r="F34" s="11"/>
      <c r="G34" s="49"/>
      <c r="H34" s="11"/>
      <c r="I34" s="11"/>
      <c r="J34" s="12"/>
      <c r="K34" s="12"/>
      <c r="L34" s="12"/>
      <c r="M34" s="12"/>
      <c r="N34" s="12"/>
    </row>
    <row r="35" spans="1:15" ht="25.5">
      <c r="A35" s="22"/>
      <c r="B35" s="22"/>
      <c r="C35" s="22"/>
      <c r="D35" s="22"/>
      <c r="E35" s="22"/>
      <c r="F35" s="22"/>
      <c r="G35" s="41"/>
      <c r="H35" s="22"/>
      <c r="I35" s="22"/>
    </row>
    <row r="36" spans="1:15">
      <c r="A36" s="22"/>
      <c r="B36" s="22"/>
      <c r="C36" s="22"/>
      <c r="D36" s="22"/>
      <c r="E36" s="22"/>
      <c r="F36" s="22"/>
      <c r="G36" s="22"/>
      <c r="H36" s="22"/>
      <c r="I36" s="22"/>
    </row>
    <row r="37" spans="1:15" s="1" customFormat="1">
      <c r="A37" s="62"/>
      <c r="B37" s="62"/>
      <c r="C37" s="62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62"/>
      <c r="B38" s="62"/>
      <c r="C38" s="62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62"/>
      <c r="B39" s="62"/>
      <c r="C39" s="62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62"/>
      <c r="B40" s="62"/>
      <c r="C40" s="62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62"/>
      <c r="B41" s="62"/>
      <c r="C41" s="62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62"/>
      <c r="B42" s="62"/>
      <c r="C42" s="62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62"/>
      <c r="B43" s="62"/>
      <c r="C43" s="62"/>
      <c r="D43" s="23"/>
      <c r="E43" s="24"/>
      <c r="F43" s="25"/>
      <c r="G43" s="24"/>
      <c r="H43" s="24"/>
      <c r="I43" s="25"/>
      <c r="J43" s="24"/>
      <c r="O43" s="34"/>
    </row>
    <row r="44" spans="1:15" s="1" customFormat="1">
      <c r="A44" s="62"/>
      <c r="B44" s="62"/>
      <c r="C44" s="62"/>
      <c r="D44" s="23"/>
      <c r="E44" s="24"/>
      <c r="F44" s="25"/>
      <c r="G44" s="24"/>
      <c r="H44" s="24"/>
      <c r="I44" s="25"/>
      <c r="J44" s="24"/>
      <c r="O44" s="34"/>
    </row>
    <row r="45" spans="1:15" s="1" customFormat="1">
      <c r="A45" s="62"/>
      <c r="B45" s="62"/>
      <c r="C45" s="62"/>
      <c r="D45" s="26"/>
      <c r="E45" s="24"/>
      <c r="F45" s="25"/>
      <c r="G45" s="24"/>
      <c r="H45" s="24"/>
      <c r="I45" s="25"/>
      <c r="J45" s="24"/>
      <c r="O45" s="34"/>
    </row>
    <row r="46" spans="1:15" s="1" customFormat="1">
      <c r="A46" s="62"/>
      <c r="B46" s="62"/>
      <c r="C46" s="62"/>
      <c r="D46" s="23"/>
      <c r="E46" s="24"/>
      <c r="F46" s="25"/>
      <c r="G46" s="24"/>
      <c r="H46" s="24"/>
      <c r="I46" s="25"/>
      <c r="J46" s="24"/>
      <c r="O46" s="34"/>
    </row>
    <row r="47" spans="1:15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5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32:C3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2021-12-02T21:19:39Z</cp:lastPrinted>
  <dcterms:created xsi:type="dcterms:W3CDTF">2008-01-30T14:54:54Z</dcterms:created>
  <dcterms:modified xsi:type="dcterms:W3CDTF">2022-02-25T21:29:23Z</dcterms:modified>
</cp:coreProperties>
</file>