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ropbox\septiembre\"/>
    </mc:Choice>
  </mc:AlternateContent>
  <xr:revisionPtr revIDLastSave="0" documentId="13_ncr:1_{3D65FB2B-AC01-4C81-9B4D-2E93EC39DAD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SEFIN'!$A$1:$N$35</definedName>
  </definedNames>
  <calcPr calcId="191029"/>
</workbook>
</file>

<file path=xl/calcChain.xml><?xml version="1.0" encoding="utf-8"?>
<calcChain xmlns="http://schemas.openxmlformats.org/spreadsheetml/2006/main">
  <c r="G29" i="34" l="1"/>
  <c r="G22" i="34" l="1"/>
  <c r="G33" i="34" l="1"/>
  <c r="A33" i="34"/>
  <c r="G31" i="34"/>
  <c r="G30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E34" i="34"/>
  <c r="G23" i="34"/>
  <c r="G34" i="34" s="1"/>
</calcChain>
</file>

<file path=xl/sharedStrings.xml><?xml version="1.0" encoding="utf-8"?>
<sst xmlns="http://schemas.openxmlformats.org/spreadsheetml/2006/main" count="56" uniqueCount="38">
  <si>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</si>
  <si>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</si>
  <si>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</si>
  <si>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</si>
  <si>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</si>
  <si>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</si>
  <si>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</si>
  <si>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</si>
  <si>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</si>
  <si>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</si>
  <si>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</si>
  <si>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</si>
  <si>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</si>
  <si>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</si>
  <si>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</si>
  <si>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</si>
  <si>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</si>
  <si>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</si>
  <si>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</si>
  <si>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</si>
  <si>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</si>
  <si>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</si>
  <si>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</si>
  <si>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</si>
  <si>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</si>
  <si>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</si>
  <si>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</si>
  <si>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</si>
  <si>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</si>
  <si>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</si>
  <si>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</si>
  <si>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</si>
  <si>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</si>
  <si>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r>
      <t xml:space="preserve">Fondo General de 
Participaciones </t>
    </r>
    <r>
      <rPr>
        <b/>
        <sz val="14"/>
        <rFont val="Arial"/>
        <family val="2"/>
      </rPr>
      <t>/1</t>
    </r>
  </si>
  <si>
    <t>PARTICIPACIONES A MUNICIPIOS SEPTIEMBRE 2022</t>
  </si>
  <si>
    <t>SEPTIEMBRE 2022</t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</si>
  <si>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4ta Parcialidad del Ajuste Definitivo 2021 por la cantidad de </t>
    </r>
    <r>
      <rPr>
        <sz val="18"/>
        <color rgb="FFFF0000"/>
        <rFont val="Arial"/>
        <family val="2"/>
      </rPr>
      <t>-$16,388,294</t>
    </r>
    <r>
      <rPr>
        <sz val="18"/>
        <rFont val="Arial"/>
        <family val="2"/>
      </rPr>
      <t xml:space="preserve">, quedando un monto pendiente de compensar por la cantidad de </t>
    </r>
    <r>
      <rPr>
        <sz val="18"/>
        <color rgb="FFFF0000"/>
        <rFont val="Arial"/>
        <family val="2"/>
      </rPr>
      <t>-$32,776,587.20</t>
    </r>
  </si>
  <si>
    <t>4ta Parcialidad del ajuste Definitivo 2021 del 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</si>
</sst>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5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10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zoomScale="40" zoomScaleNormal="40" zoomScaleSheetLayoutView="40" workbookViewId="0">
      <selection activeCell="H34" sqref="H34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3" customFormat="1" ht="63.75" customHeight="1" thickBot="1">
      <c r="A2" s="53" t="s">
        <v>27</v>
      </c>
      <c r="B2" s="53" t="s">
        <v>33</v>
      </c>
      <c r="C2" s="53" t="s">
        <v>17</v>
      </c>
      <c r="D2" s="53"/>
      <c r="E2" s="53" t="s">
        <v>22</v>
      </c>
      <c r="F2" s="53" t="s">
        <v>18</v>
      </c>
      <c r="G2" s="53" t="s">
        <v>19</v>
      </c>
      <c r="H2" s="53" t="s">
        <v>20</v>
      </c>
      <c r="I2" s="53" t="s">
        <v>23</v>
      </c>
      <c r="J2" s="53" t="s">
        <v>24</v>
      </c>
      <c r="K2" s="53" t="s">
        <v>21</v>
      </c>
      <c r="L2" s="54" t="s">
        <v>28</v>
      </c>
      <c r="M2" s="54" t="s">
        <v>30</v>
      </c>
      <c r="N2" s="56" t="s">
        <v>25</v>
      </c>
    </row>
    <row r="3" spans="1:14" s="3" customFormat="1" ht="43.5" customHeight="1" thickBot="1">
      <c r="A3" s="53"/>
      <c r="B3" s="53"/>
      <c r="C3" s="30">
        <v>0.7</v>
      </c>
      <c r="D3" s="30">
        <v>0.3</v>
      </c>
      <c r="E3" s="53"/>
      <c r="F3" s="53"/>
      <c r="G3" s="53"/>
      <c r="H3" s="53"/>
      <c r="I3" s="53"/>
      <c r="J3" s="53"/>
      <c r="K3" s="53"/>
      <c r="L3" s="55"/>
      <c r="M3" s="55"/>
      <c r="N3" s="56"/>
    </row>
    <row r="4" spans="1:14" ht="29.25" customHeight="1" thickBot="1">
      <c r="A4" s="4" t="s">
        <v>9</v>
      </c>
      <c r="B4" s="44">
        <v>3735869.1399999997</v>
      </c>
      <c r="C4" s="44">
        <v>1095196.3500000001</v>
      </c>
      <c r="D4" s="44">
        <v>130165.05</v>
      </c>
      <c r="E4" s="44">
        <v>61528.37</v>
      </c>
      <c r="F4" s="44">
        <v>0</v>
      </c>
      <c r="G4" s="44">
        <v>36542.04</v>
      </c>
      <c r="H4" s="44">
        <v>177261.82</v>
      </c>
      <c r="I4" s="44">
        <v>111044.2</v>
      </c>
      <c r="J4" s="44">
        <v>10948.72</v>
      </c>
      <c r="K4" s="44">
        <v>1727825.84</v>
      </c>
      <c r="L4" s="44">
        <v>630865</v>
      </c>
      <c r="M4" s="44">
        <v>29572.48</v>
      </c>
      <c r="N4" s="44">
        <f>SUM(B4:M4)</f>
        <v>7746819.0100000007</v>
      </c>
    </row>
    <row r="5" spans="1:14" ht="29.25" customHeight="1" thickBot="1">
      <c r="A5" s="5" t="s">
        <v>1</v>
      </c>
      <c r="B5" s="45">
        <v>3756720.51</v>
      </c>
      <c r="C5" s="45">
        <v>1107334.27</v>
      </c>
      <c r="D5" s="45">
        <v>234863.19</v>
      </c>
      <c r="E5" s="45">
        <v>62210.28</v>
      </c>
      <c r="F5" s="45">
        <v>0</v>
      </c>
      <c r="G5" s="45">
        <v>36947.019999999997</v>
      </c>
      <c r="H5" s="45">
        <v>175950.29</v>
      </c>
      <c r="I5" s="45">
        <v>156019.81</v>
      </c>
      <c r="J5" s="45">
        <v>11070.06</v>
      </c>
      <c r="K5" s="45">
        <v>1739062.69</v>
      </c>
      <c r="L5" s="45">
        <v>1562135</v>
      </c>
      <c r="M5" s="45">
        <v>32564.79</v>
      </c>
      <c r="N5" s="45">
        <f t="shared" ref="N5:N16" si="0">SUM(B5:M5)</f>
        <v>8874877.9099999983</v>
      </c>
    </row>
    <row r="6" spans="1:14" ht="29.25" customHeight="1" thickBot="1">
      <c r="A6" s="4" t="s">
        <v>2</v>
      </c>
      <c r="B6" s="44">
        <v>21562765.75</v>
      </c>
      <c r="C6" s="44">
        <v>6396022.0499999998</v>
      </c>
      <c r="D6" s="44">
        <v>1363783.23</v>
      </c>
      <c r="E6" s="44">
        <v>359329.94</v>
      </c>
      <c r="F6" s="44">
        <v>0</v>
      </c>
      <c r="G6" s="44">
        <v>213408.02</v>
      </c>
      <c r="H6" s="44">
        <v>877954.15</v>
      </c>
      <c r="I6" s="44">
        <v>1198483.8600000001</v>
      </c>
      <c r="J6" s="44">
        <v>63941.31</v>
      </c>
      <c r="K6" s="44">
        <v>7904676.5099999998</v>
      </c>
      <c r="L6" s="44">
        <v>3956952</v>
      </c>
      <c r="M6" s="44">
        <v>176481.4</v>
      </c>
      <c r="N6" s="44">
        <f t="shared" si="0"/>
        <v>44073798.219999999</v>
      </c>
    </row>
    <row r="7" spans="1:14" ht="29.25" customHeight="1" thickBot="1">
      <c r="A7" s="5" t="s">
        <v>10</v>
      </c>
      <c r="B7" s="45">
        <v>4826739.03</v>
      </c>
      <c r="C7" s="45">
        <v>1419641.13</v>
      </c>
      <c r="D7" s="45">
        <v>198592.02</v>
      </c>
      <c r="E7" s="45">
        <v>79755.75</v>
      </c>
      <c r="F7" s="45">
        <v>0</v>
      </c>
      <c r="G7" s="45">
        <v>47367.38</v>
      </c>
      <c r="H7" s="45">
        <v>224009.8</v>
      </c>
      <c r="I7" s="45">
        <v>162603.22</v>
      </c>
      <c r="J7" s="45">
        <v>14192.21</v>
      </c>
      <c r="K7" s="45">
        <v>2152054.2000000002</v>
      </c>
      <c r="L7" s="45">
        <v>36717</v>
      </c>
      <c r="M7" s="45">
        <v>38083.089999999997</v>
      </c>
      <c r="N7" s="45">
        <f t="shared" si="0"/>
        <v>9199754.8299999982</v>
      </c>
    </row>
    <row r="8" spans="1:14" ht="29.25" customHeight="1" thickBot="1">
      <c r="A8" s="4" t="s">
        <v>12</v>
      </c>
      <c r="B8" s="44">
        <v>19861027.449999999</v>
      </c>
      <c r="C8" s="44">
        <v>5902638.7999999998</v>
      </c>
      <c r="D8" s="44">
        <v>1148211.53</v>
      </c>
      <c r="E8" s="44">
        <v>331611.56</v>
      </c>
      <c r="F8" s="44">
        <v>0</v>
      </c>
      <c r="G8" s="44">
        <v>196945.92000000001</v>
      </c>
      <c r="H8" s="44">
        <v>843388.78</v>
      </c>
      <c r="I8" s="44">
        <v>988580.26</v>
      </c>
      <c r="J8" s="44">
        <v>59008.93</v>
      </c>
      <c r="K8" s="44">
        <v>8005991.96</v>
      </c>
      <c r="L8" s="44">
        <v>6487101</v>
      </c>
      <c r="M8" s="44">
        <v>151153.96</v>
      </c>
      <c r="N8" s="44">
        <f t="shared" si="0"/>
        <v>43975660.150000006</v>
      </c>
    </row>
    <row r="9" spans="1:14" ht="29.25" customHeight="1" thickBot="1">
      <c r="A9" s="5" t="s">
        <v>3</v>
      </c>
      <c r="B9" s="45">
        <v>6607770.8999999994</v>
      </c>
      <c r="C9" s="45">
        <v>1938777.3</v>
      </c>
      <c r="D9" s="45">
        <v>427344.99</v>
      </c>
      <c r="E9" s="45">
        <v>108920.93</v>
      </c>
      <c r="F9" s="45">
        <v>0</v>
      </c>
      <c r="G9" s="45">
        <v>64688.74</v>
      </c>
      <c r="H9" s="45">
        <v>277552.90999999997</v>
      </c>
      <c r="I9" s="45">
        <v>285599.82</v>
      </c>
      <c r="J9" s="45">
        <v>19382.04</v>
      </c>
      <c r="K9" s="45">
        <v>3246144.5</v>
      </c>
      <c r="L9" s="45">
        <v>830548</v>
      </c>
      <c r="M9" s="45">
        <v>53651.72</v>
      </c>
      <c r="N9" s="45">
        <f t="shared" si="0"/>
        <v>13860381.85</v>
      </c>
    </row>
    <row r="10" spans="1:14" ht="29.25" customHeight="1" thickBot="1">
      <c r="A10" s="4" t="s">
        <v>31</v>
      </c>
      <c r="B10" s="44">
        <v>1432358.1099999996</v>
      </c>
      <c r="C10" s="44">
        <v>422203.14999999991</v>
      </c>
      <c r="D10" s="44">
        <v>89548.37</v>
      </c>
      <c r="E10" s="44">
        <v>23719.47</v>
      </c>
      <c r="F10" s="44">
        <v>0</v>
      </c>
      <c r="G10" s="44">
        <v>14087.120000000003</v>
      </c>
      <c r="H10" s="44">
        <v>67086.13</v>
      </c>
      <c r="I10" s="44">
        <v>59487.049999999988</v>
      </c>
      <c r="J10" s="44">
        <v>4220.7800000000007</v>
      </c>
      <c r="K10" s="44">
        <v>663067.83000000007</v>
      </c>
      <c r="L10" s="44">
        <v>185221</v>
      </c>
      <c r="M10" s="44">
        <v>12416.26</v>
      </c>
      <c r="N10" s="44">
        <f t="shared" si="0"/>
        <v>2973415.2699999991</v>
      </c>
    </row>
    <row r="11" spans="1:14" ht="29.25" customHeight="1" thickBot="1">
      <c r="A11" s="5" t="s">
        <v>4</v>
      </c>
      <c r="B11" s="45">
        <v>5847546.3899999997</v>
      </c>
      <c r="C11" s="45">
        <v>1719406.99</v>
      </c>
      <c r="D11" s="45">
        <v>278814.19</v>
      </c>
      <c r="E11" s="45">
        <v>96596.67</v>
      </c>
      <c r="F11" s="45">
        <v>0</v>
      </c>
      <c r="G11" s="45">
        <v>57369.29</v>
      </c>
      <c r="H11" s="45">
        <v>257981.97</v>
      </c>
      <c r="I11" s="45">
        <v>213109.64</v>
      </c>
      <c r="J11" s="45">
        <v>17188.990000000002</v>
      </c>
      <c r="K11" s="45">
        <v>2335884.61</v>
      </c>
      <c r="L11" s="45">
        <v>115370</v>
      </c>
      <c r="M11" s="45">
        <v>45367.98</v>
      </c>
      <c r="N11" s="45">
        <f t="shared" si="0"/>
        <v>10984636.720000001</v>
      </c>
    </row>
    <row r="12" spans="1:14" ht="29.25" customHeight="1" thickBot="1">
      <c r="A12" s="4" t="s">
        <v>5</v>
      </c>
      <c r="B12" s="44">
        <v>3607943.8</v>
      </c>
      <c r="C12" s="44">
        <v>1058516.78</v>
      </c>
      <c r="D12" s="44">
        <v>133486.39000000001</v>
      </c>
      <c r="E12" s="44">
        <v>59467.71</v>
      </c>
      <c r="F12" s="44">
        <v>0</v>
      </c>
      <c r="G12" s="44">
        <v>35318.199999999997</v>
      </c>
      <c r="H12" s="44">
        <v>165034.97</v>
      </c>
      <c r="I12" s="44">
        <v>111947.68</v>
      </c>
      <c r="J12" s="44">
        <v>10582.04</v>
      </c>
      <c r="K12" s="44">
        <v>1613139.69</v>
      </c>
      <c r="L12" s="44">
        <v>0</v>
      </c>
      <c r="M12" s="44">
        <v>29686.15</v>
      </c>
      <c r="N12" s="44">
        <f t="shared" si="0"/>
        <v>6825123.4100000001</v>
      </c>
    </row>
    <row r="13" spans="1:14" ht="29.25" customHeight="1" thickBot="1">
      <c r="A13" s="5" t="s">
        <v>6</v>
      </c>
      <c r="B13" s="45">
        <v>4521438.8600000003</v>
      </c>
      <c r="C13" s="45">
        <v>1326921.22</v>
      </c>
      <c r="D13" s="45">
        <v>252743.88</v>
      </c>
      <c r="E13" s="45">
        <v>74546.73</v>
      </c>
      <c r="F13" s="45">
        <v>0</v>
      </c>
      <c r="G13" s="45">
        <v>44273.71</v>
      </c>
      <c r="H13" s="45">
        <v>191994.77</v>
      </c>
      <c r="I13" s="45">
        <v>154900.5</v>
      </c>
      <c r="J13" s="45">
        <v>13265.29</v>
      </c>
      <c r="K13" s="45">
        <v>2149545.39</v>
      </c>
      <c r="L13" s="45">
        <v>351584</v>
      </c>
      <c r="M13" s="45">
        <v>35410.47</v>
      </c>
      <c r="N13" s="45">
        <f t="shared" si="0"/>
        <v>9116624.8200000003</v>
      </c>
    </row>
    <row r="14" spans="1:14" ht="29.25" customHeight="1" thickBot="1">
      <c r="A14" s="4" t="s">
        <v>7</v>
      </c>
      <c r="B14" s="44">
        <v>4207086.8000000007</v>
      </c>
      <c r="C14" s="44">
        <v>1226166.1299999999</v>
      </c>
      <c r="D14" s="44">
        <v>37447.71</v>
      </c>
      <c r="E14" s="44">
        <v>68886.28</v>
      </c>
      <c r="F14" s="44">
        <v>0</v>
      </c>
      <c r="G14" s="44">
        <v>40911.94</v>
      </c>
      <c r="H14" s="44">
        <v>172404.02</v>
      </c>
      <c r="I14" s="44">
        <v>29964.32</v>
      </c>
      <c r="J14" s="44">
        <v>12258.04</v>
      </c>
      <c r="K14" s="44">
        <v>2132039.06</v>
      </c>
      <c r="L14" s="44">
        <v>1619775</v>
      </c>
      <c r="M14" s="44">
        <v>16676.38</v>
      </c>
      <c r="N14" s="44">
        <f t="shared" si="0"/>
        <v>9563615.6800000016</v>
      </c>
    </row>
    <row r="15" spans="1:14" ht="29.25" customHeight="1" thickBot="1">
      <c r="A15" s="5" t="s">
        <v>32</v>
      </c>
      <c r="B15" s="45">
        <v>1293067.3099999998</v>
      </c>
      <c r="C15" s="45">
        <v>379397.17000000016</v>
      </c>
      <c r="D15" s="45">
        <v>83626.660000000033</v>
      </c>
      <c r="E15" s="45">
        <v>21314.62000000001</v>
      </c>
      <c r="F15" s="45">
        <v>0</v>
      </c>
      <c r="G15" s="45">
        <v>12658.870000000003</v>
      </c>
      <c r="H15" s="45">
        <v>54314.020000000019</v>
      </c>
      <c r="I15" s="45">
        <v>55888.710000000021</v>
      </c>
      <c r="J15" s="45">
        <v>3792.8499999999985</v>
      </c>
      <c r="K15" s="45">
        <v>635234.39000000013</v>
      </c>
      <c r="L15" s="45">
        <v>0</v>
      </c>
      <c r="M15" s="45">
        <v>10499.05</v>
      </c>
      <c r="N15" s="45">
        <f t="shared" si="0"/>
        <v>2549793.6500000004</v>
      </c>
    </row>
    <row r="16" spans="1:14" ht="29.25" customHeight="1" thickBot="1">
      <c r="A16" s="4" t="s">
        <v>8</v>
      </c>
      <c r="B16" s="44">
        <v>3033702.45</v>
      </c>
      <c r="C16" s="44">
        <v>884295.02</v>
      </c>
      <c r="D16" s="44">
        <v>67336.259999999995</v>
      </c>
      <c r="E16" s="44">
        <v>49679.89</v>
      </c>
      <c r="F16" s="44">
        <v>0</v>
      </c>
      <c r="G16" s="44">
        <v>29505.15</v>
      </c>
      <c r="H16" s="44">
        <v>128759.81</v>
      </c>
      <c r="I16" s="44">
        <v>42171.13</v>
      </c>
      <c r="J16" s="44">
        <v>8840.34</v>
      </c>
      <c r="K16" s="44">
        <v>1252460.6100000001</v>
      </c>
      <c r="L16" s="44">
        <v>0</v>
      </c>
      <c r="M16" s="44">
        <v>18226.87</v>
      </c>
      <c r="N16" s="44">
        <f t="shared" si="0"/>
        <v>5514977.5300000003</v>
      </c>
    </row>
    <row r="17" spans="1:34" s="8" customFormat="1" ht="42.75" customHeight="1" thickBot="1">
      <c r="A17" s="6" t="s">
        <v>11</v>
      </c>
      <c r="B17" s="46">
        <f>SUM(B4:B16)</f>
        <v>84294036.499999985</v>
      </c>
      <c r="C17" s="46">
        <f>SUM(C4:C16)</f>
        <v>24876516.359999999</v>
      </c>
      <c r="D17" s="46">
        <f>SUM(D4:D16)</f>
        <v>4445963.47</v>
      </c>
      <c r="E17" s="46">
        <f t="shared" ref="E17:L17" si="1">SUM(E4:E16)</f>
        <v>1397568.1999999997</v>
      </c>
      <c r="F17" s="46">
        <f t="shared" si="1"/>
        <v>0</v>
      </c>
      <c r="G17" s="46">
        <f t="shared" si="1"/>
        <v>830023.39999999991</v>
      </c>
      <c r="H17" s="46">
        <f t="shared" si="1"/>
        <v>3613693.4400000004</v>
      </c>
      <c r="I17" s="46">
        <f t="shared" si="1"/>
        <v>3569800.1999999997</v>
      </c>
      <c r="J17" s="46">
        <f t="shared" si="1"/>
        <v>248691.6</v>
      </c>
      <c r="K17" s="46">
        <f t="shared" si="1"/>
        <v>35557127.280000001</v>
      </c>
      <c r="L17" s="46">
        <f t="shared" si="1"/>
        <v>15776268</v>
      </c>
      <c r="M17" s="46">
        <f>SUM(M4:M16)</f>
        <v>649790.6</v>
      </c>
      <c r="N17" s="46">
        <f>SUM(N4:N16)</f>
        <v>175259479.05000001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7" customFormat="1" ht="33" customHeight="1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34" s="34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7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50" t="s">
        <v>35</v>
      </c>
      <c r="B20" s="51"/>
      <c r="C20" s="51"/>
      <c r="D20" s="12"/>
      <c r="E20" s="13"/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49" t="s">
        <v>16</v>
      </c>
      <c r="B21" s="49"/>
      <c r="C21" s="49"/>
      <c r="D21" s="40"/>
      <c r="E21" s="31">
        <v>419509709</v>
      </c>
      <c r="F21" s="17" t="s">
        <v>13</v>
      </c>
      <c r="G21" s="31">
        <f>ROUND(E21*0.24,2)</f>
        <v>100682330.16</v>
      </c>
      <c r="H21" s="35"/>
      <c r="I21" s="3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42" t="s">
        <v>37</v>
      </c>
      <c r="B22" s="42"/>
      <c r="C22" s="42"/>
      <c r="D22" s="41"/>
      <c r="E22" s="43">
        <v>-68284556.916666672</v>
      </c>
      <c r="F22" s="17" t="s">
        <v>13</v>
      </c>
      <c r="G22" s="43">
        <f>ROUND(E22*0.24,2)</f>
        <v>-16388293.66</v>
      </c>
      <c r="H22" s="35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4.75" customHeight="1">
      <c r="A23" s="49" t="s">
        <v>29</v>
      </c>
      <c r="B23" s="49"/>
      <c r="C23" s="49"/>
      <c r="D23" s="40"/>
      <c r="E23" s="31">
        <v>24876516.359999999</v>
      </c>
      <c r="F23" s="17" t="s">
        <v>15</v>
      </c>
      <c r="G23" s="31">
        <f>E23</f>
        <v>24876516.359999999</v>
      </c>
      <c r="H23" s="35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6.25" customHeight="1">
      <c r="A24" s="49" t="s">
        <v>26</v>
      </c>
      <c r="B24" s="49"/>
      <c r="C24" s="49"/>
      <c r="D24" s="40"/>
      <c r="E24" s="31">
        <v>4445963.47</v>
      </c>
      <c r="F24" s="17" t="s">
        <v>15</v>
      </c>
      <c r="G24" s="31">
        <f>E24</f>
        <v>4445963.47</v>
      </c>
      <c r="H24" s="38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4" customHeight="1">
      <c r="A25" s="49" t="s">
        <v>22</v>
      </c>
      <c r="B25" s="49"/>
      <c r="C25" s="49"/>
      <c r="D25" s="40"/>
      <c r="E25" s="31">
        <v>6987841</v>
      </c>
      <c r="F25" s="17" t="s">
        <v>14</v>
      </c>
      <c r="G25" s="31">
        <f>ROUND(E25*0.2,2)</f>
        <v>1397568.2</v>
      </c>
      <c r="H25" s="35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27" customHeight="1">
      <c r="A26" s="49" t="s">
        <v>18</v>
      </c>
      <c r="B26" s="49"/>
      <c r="C26" s="49"/>
      <c r="D26" s="40"/>
      <c r="E26" s="33">
        <v>0</v>
      </c>
      <c r="F26" s="17" t="s">
        <v>14</v>
      </c>
      <c r="G26" s="31">
        <f>ROUND(E26*0.2,2)</f>
        <v>0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49" t="s">
        <v>19</v>
      </c>
      <c r="B27" s="49"/>
      <c r="C27" s="49"/>
      <c r="D27" s="40"/>
      <c r="E27" s="31">
        <v>4150117</v>
      </c>
      <c r="F27" s="17" t="s">
        <v>14</v>
      </c>
      <c r="G27" s="31">
        <f>ROUND(E27*0.2,2)</f>
        <v>830023.4</v>
      </c>
      <c r="H27" s="38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32.25" customHeight="1">
      <c r="A28" s="49" t="s">
        <v>20</v>
      </c>
      <c r="B28" s="49"/>
      <c r="C28" s="49"/>
      <c r="D28" s="40"/>
      <c r="E28" s="31">
        <v>15057056</v>
      </c>
      <c r="F28" s="17" t="s">
        <v>13</v>
      </c>
      <c r="G28" s="31">
        <f>ROUND(E28*0.24,2)</f>
        <v>3613693.44</v>
      </c>
      <c r="H28" s="38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33.75" customHeight="1">
      <c r="A29" s="49" t="s">
        <v>23</v>
      </c>
      <c r="B29" s="49"/>
      <c r="C29" s="49"/>
      <c r="D29" s="49"/>
      <c r="E29" s="31">
        <v>17849001</v>
      </c>
      <c r="F29" s="17" t="s">
        <v>14</v>
      </c>
      <c r="G29" s="31">
        <f>ROUND(E29*0.2,2)</f>
        <v>3569800.2</v>
      </c>
      <c r="H29" s="38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32.25" customHeight="1">
      <c r="A30" s="49" t="s">
        <v>24</v>
      </c>
      <c r="B30" s="49"/>
      <c r="C30" s="49"/>
      <c r="D30" s="49"/>
      <c r="E30" s="31">
        <v>1243458</v>
      </c>
      <c r="F30" s="17" t="s">
        <v>14</v>
      </c>
      <c r="G30" s="31">
        <f>ROUND(E30*0.2,2)</f>
        <v>248691.6</v>
      </c>
      <c r="H30" s="38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9.25" customHeight="1">
      <c r="A31" s="49" t="s">
        <v>21</v>
      </c>
      <c r="B31" s="49"/>
      <c r="C31" s="49"/>
      <c r="D31" s="40"/>
      <c r="E31" s="31">
        <v>148154697</v>
      </c>
      <c r="F31" s="17" t="s">
        <v>13</v>
      </c>
      <c r="G31" s="31">
        <f>ROUND(E31*0.24,2)</f>
        <v>35557127.280000001</v>
      </c>
      <c r="H31" s="38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25.5">
      <c r="A32" s="39" t="s">
        <v>28</v>
      </c>
      <c r="B32" s="39"/>
      <c r="C32" s="39"/>
      <c r="D32" s="40"/>
      <c r="E32" s="31">
        <v>31752695</v>
      </c>
      <c r="F32" s="17"/>
      <c r="G32" s="31">
        <v>15776268</v>
      </c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s="9" customFormat="1" ht="40.5" customHeight="1">
      <c r="A33" s="49" t="str">
        <f>+M2</f>
        <v>ART. 126 de la LISR  (Enajenación de Bienes)</v>
      </c>
      <c r="B33" s="49"/>
      <c r="C33" s="49"/>
      <c r="D33" s="40"/>
      <c r="E33" s="31">
        <v>3248953</v>
      </c>
      <c r="F33" s="17" t="s">
        <v>14</v>
      </c>
      <c r="G33" s="31">
        <f>ROUND(E33*0.2,2)</f>
        <v>649790.6</v>
      </c>
      <c r="H33" s="38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7" thickBot="1">
      <c r="A34" s="48" t="s">
        <v>11</v>
      </c>
      <c r="B34" s="48"/>
      <c r="C34" s="48"/>
      <c r="D34" s="18"/>
      <c r="E34" s="32">
        <f>SUM(E21:E33)</f>
        <v>608991449.91333342</v>
      </c>
      <c r="F34" s="19"/>
      <c r="G34" s="32">
        <f>SUM(G21:G33)</f>
        <v>175259479.04999998</v>
      </c>
      <c r="H34" s="38"/>
      <c r="I34" s="38"/>
      <c r="J34" s="11"/>
      <c r="K34" s="11"/>
      <c r="L34" s="11"/>
      <c r="M34" s="11"/>
      <c r="N34" s="11"/>
    </row>
    <row r="35" spans="1:34" ht="26.25" thickTop="1">
      <c r="A35" s="10"/>
      <c r="B35" s="10"/>
      <c r="C35" s="10"/>
      <c r="D35" s="10"/>
      <c r="E35" s="29"/>
      <c r="F35" s="10"/>
      <c r="G35" s="36"/>
      <c r="H35" s="10"/>
      <c r="I35" s="10"/>
      <c r="J35" s="11"/>
      <c r="K35" s="11"/>
      <c r="L35" s="11"/>
      <c r="M35" s="11"/>
      <c r="N35" s="11"/>
    </row>
    <row r="36" spans="1:34" ht="25.5">
      <c r="A36" s="20"/>
      <c r="B36" s="20"/>
      <c r="C36" s="20"/>
      <c r="D36" s="20"/>
      <c r="E36" s="20"/>
      <c r="F36" s="20"/>
      <c r="G36" s="31"/>
      <c r="H36" s="20"/>
      <c r="I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</row>
    <row r="38" spans="1:34" s="1" customFormat="1" ht="18">
      <c r="A38" s="47"/>
      <c r="B38" s="47"/>
      <c r="C38" s="47"/>
      <c r="D38" s="21"/>
      <c r="E38" s="22"/>
      <c r="F38" s="23"/>
      <c r="G38" s="22"/>
      <c r="H38" s="22"/>
      <c r="I38" s="23"/>
      <c r="J38" s="22"/>
    </row>
    <row r="39" spans="1:34" s="1" customFormat="1" ht="18">
      <c r="A39" s="47"/>
      <c r="B39" s="47"/>
      <c r="C39" s="47"/>
      <c r="D39" s="21"/>
      <c r="E39" s="22"/>
      <c r="F39" s="23"/>
      <c r="G39" s="22"/>
      <c r="H39" s="22"/>
      <c r="I39" s="23"/>
      <c r="J39" s="22"/>
    </row>
    <row r="40" spans="1:34" s="1" customFormat="1" ht="18">
      <c r="A40" s="47"/>
      <c r="B40" s="47"/>
      <c r="C40" s="47"/>
      <c r="D40" s="21"/>
      <c r="E40" s="22"/>
      <c r="F40" s="23"/>
      <c r="G40" s="22"/>
      <c r="H40" s="22"/>
      <c r="I40" s="23"/>
      <c r="J40" s="22"/>
    </row>
    <row r="41" spans="1:34" s="1" customFormat="1" ht="18">
      <c r="A41" s="47"/>
      <c r="B41" s="47"/>
      <c r="C41" s="47"/>
      <c r="D41" s="21"/>
      <c r="E41" s="22"/>
      <c r="F41" s="23"/>
      <c r="G41" s="22"/>
      <c r="H41" s="22"/>
      <c r="I41" s="23"/>
      <c r="J41" s="22"/>
    </row>
    <row r="42" spans="1:34" s="1" customFormat="1" ht="18">
      <c r="A42" s="47"/>
      <c r="B42" s="47"/>
      <c r="C42" s="47"/>
      <c r="D42" s="21"/>
      <c r="E42" s="22"/>
      <c r="F42" s="23"/>
      <c r="G42" s="22"/>
      <c r="H42" s="22"/>
      <c r="I42" s="23"/>
      <c r="J42" s="22"/>
    </row>
    <row r="43" spans="1:34" s="1" customFormat="1" ht="18">
      <c r="A43" s="47"/>
      <c r="B43" s="47"/>
      <c r="C43" s="47"/>
      <c r="D43" s="21"/>
      <c r="E43" s="22"/>
      <c r="F43" s="23"/>
      <c r="G43" s="22"/>
      <c r="H43" s="22"/>
      <c r="I43" s="23"/>
      <c r="J43" s="22"/>
    </row>
    <row r="44" spans="1:34" s="1" customFormat="1" ht="18">
      <c r="A44" s="47"/>
      <c r="B44" s="47"/>
      <c r="C44" s="47"/>
      <c r="D44" s="21"/>
      <c r="E44" s="22"/>
      <c r="F44" s="23"/>
      <c r="G44" s="22"/>
      <c r="H44" s="22"/>
      <c r="I44" s="23"/>
      <c r="J44" s="22"/>
    </row>
    <row r="45" spans="1:34" s="1" customFormat="1" ht="18">
      <c r="A45" s="47"/>
      <c r="B45" s="47"/>
      <c r="C45" s="47"/>
      <c r="D45" s="21"/>
      <c r="E45" s="22"/>
      <c r="F45" s="23"/>
      <c r="G45" s="22"/>
      <c r="H45" s="22"/>
      <c r="I45" s="23"/>
      <c r="J45" s="22"/>
    </row>
    <row r="46" spans="1:34" s="1" customFormat="1" ht="18">
      <c r="A46" s="47"/>
      <c r="B46" s="47"/>
      <c r="C46" s="47"/>
      <c r="D46" s="24"/>
      <c r="E46" s="22"/>
      <c r="F46" s="23"/>
      <c r="G46" s="22"/>
      <c r="H46" s="22"/>
      <c r="I46" s="23"/>
      <c r="J46" s="22"/>
    </row>
    <row r="47" spans="1:34" s="1" customFormat="1" ht="18">
      <c r="A47" s="47"/>
      <c r="B47" s="47"/>
      <c r="C47" s="47"/>
      <c r="D47" s="21"/>
      <c r="E47" s="22"/>
      <c r="F47" s="23"/>
      <c r="G47" s="22"/>
      <c r="H47" s="22"/>
      <c r="I47" s="23"/>
      <c r="J47" s="22"/>
    </row>
    <row r="48" spans="1:34" ht="18">
      <c r="A48" s="20"/>
      <c r="B48" s="20"/>
      <c r="C48" s="20"/>
      <c r="D48" s="25"/>
      <c r="E48" s="25"/>
      <c r="F48" s="25"/>
      <c r="G48" s="25"/>
      <c r="H48" s="25"/>
      <c r="I48" s="25"/>
      <c r="J48" s="25"/>
    </row>
    <row r="49" spans="1:9" ht="15.75">
      <c r="A49" s="20"/>
      <c r="B49" s="20"/>
      <c r="C49" s="20"/>
      <c r="D49" s="26"/>
      <c r="E49" s="26"/>
      <c r="F49" s="22"/>
      <c r="G49" s="22"/>
      <c r="H49" s="22"/>
      <c r="I49" s="23"/>
    </row>
    <row r="50" spans="1:9" ht="15.75">
      <c r="D50" s="27"/>
      <c r="E50" s="27"/>
      <c r="F50" s="27"/>
      <c r="G50" s="27"/>
      <c r="I50" s="28"/>
    </row>
  </sheetData>
  <mergeCells count="38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  <mergeCell ref="A34:C34"/>
    <mergeCell ref="A21:C21"/>
    <mergeCell ref="A23:C23"/>
    <mergeCell ref="A24:C24"/>
    <mergeCell ref="A25:C25"/>
    <mergeCell ref="A26:C26"/>
    <mergeCell ref="A27:C27"/>
    <mergeCell ref="A28:C28"/>
    <mergeCell ref="A31:C31"/>
    <mergeCell ref="A33:C33"/>
    <mergeCell ref="A29:D29"/>
    <mergeCell ref="A30:D3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2022-09-30T15:17:43Z</dcterms:modified>
</cp:coreProperties>
</file>