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15" windowHeight="11865" activeTab="0"/>
  </bookViews>
  <sheets>
    <sheet name="PORTAL SEFIN" sheetId="1" r:id="rId1"/>
  </sheets>
  <definedNames>
    <definedName name="_xlnm.Print_Area" localSheetId="0">'PORTAL SEFIN'!$A$1:$P$26</definedName>
  </definedNames>
  <calcPr fullCalcOnLoad="1"/>
</workbook>
</file>

<file path=xl/sharedStrings.xml><?xml version="1.0" encoding="utf-8"?>
<sst xmlns="http://schemas.openxmlformats.org/spreadsheetml/2006/main" count="41" uniqueCount="38">
  <si>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</si>
  <si>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</si>
  <si>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</si>
  <si>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</si>
  <si>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</si>
  <si>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</si>
  <si>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</si>
  <si>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</si>
  <si>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</si>
  <si>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</si>
  <si>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</si>
  <si>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</si>
  <si>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</si>
  <si>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</si>
  <si>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</si>
  <si>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</si>
  <si>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</si>
  <si>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</si>
  <si>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</si>
  <si>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</si>
  <si>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</si>
  <si>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</si>
  <si>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</si>
  <si>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</si>
  <si>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</si>
  <si>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</si>
  <si>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</si>
  <si>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</si>
  <si>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</si>
  <si>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</si>
  <si>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</si>
  <si>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</si>
  <si>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DZITBALCHE</t>
  </si>
  <si>
    <t>SEYBAPLAYA</t>
  </si>
  <si>
    <t>PARTICIPACIONES A MUNICIPIOS DEL MES DE SEPTIEMBRE 2023 DEL FEIEF</t>
  </si>
  <si>
    <t>SEPTIEMBRE 2023 DEL FEIEF</t>
  </si>
  <si>
    <t>Fondo General de 
Participaciones CIB/3484</t>
  </si>
  <si>
    <t>Fondo General de Participaciones CIB/3484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</si>
</sst>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  <numFmt numFmtId="194" formatCode="[$$-80A]#,##0;[Red]\-[$$-80A]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55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9" fontId="3" fillId="55" borderId="0" xfId="124" applyFont="1" applyFill="1" applyBorder="1" applyAlignment="1">
      <alignment horizontal="center"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194" fontId="3" fillId="55" borderId="0" xfId="110" applyNumberFormat="1" applyFont="1" applyFill="1" applyBorder="1" applyAlignment="1">
      <alignment vertical="center"/>
    </xf>
    <xf numFmtId="194" fontId="4" fillId="55" borderId="20" xfId="110" applyNumberFormat="1" applyFont="1" applyFill="1" applyBorder="1" applyAlignment="1">
      <alignment vertical="center"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69" fillId="55" borderId="23" xfId="114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0" fontId="7" fillId="55" borderId="0" xfId="115" applyFont="1" applyFill="1" applyBorder="1" applyAlignment="1">
      <alignment horizontal="left" vertical="center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128712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22" name="Text Box 2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23" name="Text Box 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24" name="Text Box 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25" name="Text Box 5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26" name="Text Box 6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27" name="Text Box 7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28" name="Text Box 8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29" name="Text Box 9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30" name="Text Box 10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31" name="Text Box 1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32" name="Text Box 1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33" name="Text Box 16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34" name="Text Box 17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35" name="Text Box 18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36" name="Text Box 19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37" name="Text Box 20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38" name="Text Box 2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39" name="Text Box 22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40" name="Text Box 2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41" name="Text Box 2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42" name="Text Box 25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43" name="Text Box 26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44" name="Text Box 27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45" name="Text Box 28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46" name="Text Box 29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47" name="Text Box 3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48" name="Text Box 3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49" name="Text Box 3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51" name="Text Box 5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52" name="Text Box 1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53" name="Text Box 16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54" name="Text Box 22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55" name="Text Box 3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56" name="Text Box 3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57" name="Text Box 3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58" name="Text Box 8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59" name="Text Box 10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60" name="Text Box 1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61" name="Text Box 19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62" name="Text Box 20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63" name="Text Box 2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64" name="Text Box 27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65" name="Text Box 28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66" name="Text Box 29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67" name="Text Box 1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68" name="Text Box 2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69" name="Text Box 29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70" name="Text Box 2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71" name="Text Box 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72" name="Text Box 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73" name="Text Box 5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74" name="Text Box 6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75" name="Text Box 7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76" name="Text Box 8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77" name="Text Box 10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78" name="Text Box 1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79" name="Text Box 1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80" name="Text Box 16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81" name="Text Box 17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82" name="Text Box 18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83" name="Text Box 19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84" name="Text Box 20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85" name="Text Box 2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86" name="Text Box 22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87" name="Text Box 2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88" name="Text Box 2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89" name="Text Box 25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90" name="Text Box 26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91" name="Text Box 27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92" name="Text Box 28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93" name="Text Box 29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94" name="Text Box 3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95" name="Text Box 3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96" name="Text Box 3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97" name="Text Box 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98" name="Text Box 5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199" name="Text Box 1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00" name="Text Box 16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01" name="Text Box 22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02" name="Text Box 3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03" name="Text Box 3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04" name="Text Box 3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05" name="Text Box 8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06" name="Text Box 10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07" name="Text Box 19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08" name="Text Box 20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09" name="Text Box 27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10" name="Text Box 28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11" name="Text Box 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12" name="Text Box 1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13" name="Text Box 3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14" name="Text Box 3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15" name="Text Box 3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16" name="Text Box 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17" name="Text Box 1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18" name="Text Box 3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19" name="Text Box 3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20" name="Text Box 3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21" name="Text Box 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22" name="Text Box 1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23" name="Text Box 3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24" name="Text Box 3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25" name="Text Box 3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26" name="Text Box 5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27" name="Text Box 16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28" name="Text Box 22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29" name="Text Box 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30" name="Text Box 1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31" name="Text Box 31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32" name="Text Box 3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33" name="Text Box 3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34" name="Text Box 5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35" name="Text Box 16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36" name="Text Box 22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37" name="Text Box 6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38" name="Text Box 17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39" name="Text Box 23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40" name="Text Box 24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25</xdr:row>
      <xdr:rowOff>0</xdr:rowOff>
    </xdr:from>
    <xdr:ext cx="247650" cy="38100"/>
    <xdr:sp fLocksText="0">
      <xdr:nvSpPr>
        <xdr:cNvPr id="241" name="Text Box 6"/>
        <xdr:cNvSpPr txBox="1">
          <a:spLocks noChangeArrowheads="1"/>
        </xdr:cNvSpPr>
      </xdr:nvSpPr>
      <xdr:spPr>
        <a:xfrm>
          <a:off x="11287125" y="116490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42" name="Text Box 2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43" name="Text Box 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44" name="Text Box 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45" name="Text Box 5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46" name="Text Box 6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47" name="Text Box 7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48" name="Text Box 8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49" name="Text Box 9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50" name="Text Box 10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51" name="Text Box 1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52" name="Text Box 1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53" name="Text Box 16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54" name="Text Box 17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55" name="Text Box 18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56" name="Text Box 19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57" name="Text Box 20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58" name="Text Box 2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59" name="Text Box 22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60" name="Text Box 2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61" name="Text Box 2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62" name="Text Box 25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63" name="Text Box 26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64" name="Text Box 27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65" name="Text Box 28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66" name="Text Box 29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67" name="Text Box 3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68" name="Text Box 3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69" name="Text Box 3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70" name="Text Box 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71" name="Text Box 5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72" name="Text Box 1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73" name="Text Box 16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74" name="Text Box 22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75" name="Text Box 3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76" name="Text Box 3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77" name="Text Box 3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78" name="Text Box 8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79" name="Text Box 10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80" name="Text Box 1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81" name="Text Box 19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82" name="Text Box 20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83" name="Text Box 2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84" name="Text Box 27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85" name="Text Box 28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86" name="Text Box 29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87" name="Text Box 1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88" name="Text Box 2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89" name="Text Box 29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97" name="Text Box 10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98" name="Text Box 1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299" name="Text Box 1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00" name="Text Box 16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01" name="Text Box 17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02" name="Text Box 18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03" name="Text Box 19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04" name="Text Box 20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05" name="Text Box 2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06" name="Text Box 22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07" name="Text Box 2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08" name="Text Box 2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09" name="Text Box 25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10" name="Text Box 26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11" name="Text Box 27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12" name="Text Box 28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13" name="Text Box 29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14" name="Text Box 3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15" name="Text Box 3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16" name="Text Box 3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17" name="Text Box 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18" name="Text Box 5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19" name="Text Box 1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20" name="Text Box 16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21" name="Text Box 22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22" name="Text Box 3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23" name="Text Box 3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24" name="Text Box 3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25" name="Text Box 8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26" name="Text Box 10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27" name="Text Box 19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28" name="Text Box 20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29" name="Text Box 27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30" name="Text Box 28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31" name="Text Box 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32" name="Text Box 1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33" name="Text Box 3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34" name="Text Box 3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35" name="Text Box 3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36" name="Text Box 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37" name="Text Box 1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38" name="Text Box 3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39" name="Text Box 3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40" name="Text Box 3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41" name="Text Box 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42" name="Text Box 1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43" name="Text Box 3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44" name="Text Box 3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45" name="Text Box 3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46" name="Text Box 5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47" name="Text Box 16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48" name="Text Box 22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49" name="Text Box 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50" name="Text Box 1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51" name="Text Box 31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52" name="Text Box 3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53" name="Text Box 3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54" name="Text Box 5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55" name="Text Box 16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56" name="Text Box 22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57" name="Text Box 6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58" name="Text Box 17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59" name="Text Box 23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60" name="Text Box 24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247650" cy="38100"/>
    <xdr:sp fLocksText="0">
      <xdr:nvSpPr>
        <xdr:cNvPr id="361" name="Text Box 6"/>
        <xdr:cNvSpPr txBox="1">
          <a:spLocks noChangeArrowheads="1"/>
        </xdr:cNvSpPr>
      </xdr:nvSpPr>
      <xdr:spPr>
        <a:xfrm>
          <a:off x="11287125" y="1070610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42"/>
  <sheetViews>
    <sheetView tabSelected="1" zoomScale="40" zoomScaleNormal="40" zoomScalePageLayoutView="0" workbookViewId="0" topLeftCell="A1">
      <selection activeCell="L31" sqref="L31"/>
    </sheetView>
  </sheetViews>
  <sheetFormatPr defaultColWidth="11.421875" defaultRowHeight="15"/>
  <cols>
    <col min="1" max="1" width="34.421875" style="1" customWidth="1"/>
    <col min="2" max="3" width="27.8515625" style="1" customWidth="1"/>
    <col min="4" max="4" width="24.421875" style="1" customWidth="1"/>
    <col min="5" max="5" width="22.7109375" style="1" customWidth="1"/>
    <col min="6" max="6" width="26.57421875" style="1" customWidth="1"/>
    <col min="7" max="7" width="24.8515625" style="1" customWidth="1"/>
    <col min="8" max="8" width="30.140625" style="1" customWidth="1"/>
    <col min="9" max="9" width="26.421875" style="1" customWidth="1"/>
    <col min="10" max="10" width="30.7109375" style="1" customWidth="1"/>
    <col min="11" max="11" width="30.8515625" style="1" customWidth="1"/>
    <col min="12" max="12" width="25.8515625" style="1" customWidth="1"/>
    <col min="13" max="13" width="21.421875" style="1" customWidth="1"/>
    <col min="14" max="14" width="27.00390625" style="1" customWidth="1"/>
    <col min="15" max="15" width="11.421875" style="1" customWidth="1"/>
    <col min="16" max="16" width="14.140625" style="1" customWidth="1"/>
    <col min="17" max="39" width="11.421875" style="1" customWidth="1"/>
    <col min="40" max="16384" width="11.421875" style="2" customWidth="1"/>
  </cols>
  <sheetData>
    <row r="1" spans="2:14" ht="151.5" customHeight="1" thickBot="1">
      <c r="B1" s="52" t="s">
        <v>34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3" customFormat="1" ht="56.25" customHeight="1" thickBot="1">
      <c r="A2" s="53" t="s">
        <v>0</v>
      </c>
      <c r="B2" s="53" t="s">
        <v>1</v>
      </c>
      <c r="C2" s="53" t="s">
        <v>36</v>
      </c>
      <c r="D2" s="53" t="s">
        <v>2</v>
      </c>
      <c r="E2" s="53"/>
      <c r="F2" s="53" t="s">
        <v>3</v>
      </c>
      <c r="G2" s="53" t="s">
        <v>4</v>
      </c>
      <c r="H2" s="53" t="s">
        <v>5</v>
      </c>
      <c r="I2" s="53" t="s">
        <v>6</v>
      </c>
      <c r="J2" s="53" t="s">
        <v>7</v>
      </c>
      <c r="K2" s="53" t="s">
        <v>8</v>
      </c>
      <c r="L2" s="53" t="s">
        <v>9</v>
      </c>
      <c r="M2" s="48" t="s">
        <v>10</v>
      </c>
      <c r="N2" s="50" t="s">
        <v>11</v>
      </c>
    </row>
    <row r="3" spans="1:14" s="3" customFormat="1" ht="66.75" customHeight="1" thickBot="1">
      <c r="A3" s="53"/>
      <c r="B3" s="53"/>
      <c r="C3" s="53"/>
      <c r="D3" s="4">
        <v>0.7</v>
      </c>
      <c r="E3" s="4">
        <v>0.3</v>
      </c>
      <c r="F3" s="53"/>
      <c r="G3" s="53"/>
      <c r="H3" s="53"/>
      <c r="I3" s="53"/>
      <c r="J3" s="53"/>
      <c r="K3" s="53"/>
      <c r="L3" s="53"/>
      <c r="M3" s="49"/>
      <c r="N3" s="50"/>
    </row>
    <row r="4" spans="1:17" ht="29.25" customHeight="1" thickBot="1">
      <c r="A4" s="5" t="s">
        <v>12</v>
      </c>
      <c r="B4" s="32">
        <v>176099.91999999998</v>
      </c>
      <c r="C4" s="32">
        <v>152778.19</v>
      </c>
      <c r="D4" s="32">
        <v>121836.64</v>
      </c>
      <c r="E4" s="32">
        <v>-23712.72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f>SUM(B4:M4)</f>
        <v>427002.03</v>
      </c>
      <c r="Q4" s="6"/>
    </row>
    <row r="5" spans="1:17" ht="29.25" customHeight="1" thickBot="1">
      <c r="A5" s="7" t="s">
        <v>13</v>
      </c>
      <c r="B5" s="31">
        <v>230640.44</v>
      </c>
      <c r="C5" s="31">
        <v>192969.98</v>
      </c>
      <c r="D5" s="31">
        <v>145675.11</v>
      </c>
      <c r="E5" s="31">
        <v>-23952.14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f aca="true" t="shared" si="0" ref="N5:N16">SUM(B5:M5)</f>
        <v>545333.39</v>
      </c>
      <c r="Q5" s="6"/>
    </row>
    <row r="6" spans="1:17" ht="29.25" customHeight="1" thickBot="1">
      <c r="A6" s="5" t="s">
        <v>14</v>
      </c>
      <c r="B6" s="32">
        <v>2253025.22</v>
      </c>
      <c r="C6" s="32">
        <v>1787212.99</v>
      </c>
      <c r="D6" s="32">
        <v>1232263.17</v>
      </c>
      <c r="E6" s="32">
        <v>-140648.41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f t="shared" si="0"/>
        <v>5131852.97</v>
      </c>
      <c r="Q6" s="6"/>
    </row>
    <row r="7" spans="1:17" ht="29.25" customHeight="1" thickBot="1">
      <c r="A7" s="7" t="s">
        <v>15</v>
      </c>
      <c r="B7" s="31">
        <v>252585.6</v>
      </c>
      <c r="C7" s="31">
        <v>215780.72</v>
      </c>
      <c r="D7" s="31">
        <v>168213.75</v>
      </c>
      <c r="E7" s="31">
        <v>-29223.52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f t="shared" si="0"/>
        <v>607356.55</v>
      </c>
      <c r="Q7" s="6"/>
    </row>
    <row r="8" spans="1:17" ht="29.25" customHeight="1" thickBot="1">
      <c r="A8" s="5" t="s">
        <v>16</v>
      </c>
      <c r="B8" s="32">
        <v>1936395.8</v>
      </c>
      <c r="C8" s="32">
        <v>1544766.04</v>
      </c>
      <c r="D8" s="32">
        <v>1076090.78</v>
      </c>
      <c r="E8" s="32">
        <v>-128722.86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f t="shared" si="0"/>
        <v>4428529.76</v>
      </c>
      <c r="Q8" s="6"/>
    </row>
    <row r="9" spans="1:17" ht="29.25" customHeight="1" thickBot="1">
      <c r="A9" s="7" t="s">
        <v>17</v>
      </c>
      <c r="B9" s="31">
        <v>438934.59</v>
      </c>
      <c r="C9" s="31">
        <v>362882.64999999997</v>
      </c>
      <c r="D9" s="31">
        <v>268731.91</v>
      </c>
      <c r="E9" s="31">
        <v>-44758.7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f t="shared" si="0"/>
        <v>1025790.45</v>
      </c>
      <c r="Q9" s="6"/>
    </row>
    <row r="10" spans="1:17" ht="29.25" customHeight="1" thickBot="1">
      <c r="A10" s="5" t="s">
        <v>32</v>
      </c>
      <c r="B10" s="32">
        <v>109568.6</v>
      </c>
      <c r="C10" s="32">
        <v>89343.42</v>
      </c>
      <c r="D10" s="32">
        <v>64662.23</v>
      </c>
      <c r="E10" s="32">
        <v>-9668.12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0"/>
        <v>253906.13</v>
      </c>
      <c r="Q10" s="6"/>
    </row>
    <row r="11" spans="1:17" ht="29.25" customHeight="1" thickBot="1">
      <c r="A11" s="7" t="s">
        <v>18</v>
      </c>
      <c r="B11" s="31">
        <v>313501.63999999996</v>
      </c>
      <c r="C11" s="31">
        <v>266568.9</v>
      </c>
      <c r="D11" s="31">
        <v>206340.97</v>
      </c>
      <c r="E11" s="31">
        <v>-27873.79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f t="shared" si="0"/>
        <v>758537.72</v>
      </c>
      <c r="Q11" s="6"/>
    </row>
    <row r="12" spans="1:17" ht="29.25" customHeight="1" thickBot="1">
      <c r="A12" s="5" t="s">
        <v>19</v>
      </c>
      <c r="B12" s="32">
        <v>164304.77</v>
      </c>
      <c r="C12" s="32">
        <v>143183.9</v>
      </c>
      <c r="D12" s="32">
        <v>114921.68</v>
      </c>
      <c r="E12" s="32">
        <v>-16648.89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f t="shared" si="0"/>
        <v>405761.45999999996</v>
      </c>
      <c r="Q12" s="6"/>
    </row>
    <row r="13" spans="1:17" ht="29.25" customHeight="1" thickBot="1">
      <c r="A13" s="7" t="s">
        <v>20</v>
      </c>
      <c r="B13" s="31">
        <v>208986.47</v>
      </c>
      <c r="C13" s="31">
        <v>181551.66</v>
      </c>
      <c r="D13" s="31">
        <v>145061.94</v>
      </c>
      <c r="E13" s="31">
        <v>-19194.3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f t="shared" si="0"/>
        <v>516405.7700000001</v>
      </c>
      <c r="Q13" s="6"/>
    </row>
    <row r="14" spans="1:17" ht="29.25" customHeight="1" thickBot="1">
      <c r="A14" s="5" t="s">
        <v>21</v>
      </c>
      <c r="B14" s="32">
        <v>12274.15</v>
      </c>
      <c r="C14" s="32">
        <v>35552.05</v>
      </c>
      <c r="D14" s="32">
        <v>57056.78</v>
      </c>
      <c r="E14" s="32">
        <v>-4137.03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f t="shared" si="0"/>
        <v>100745.95000000001</v>
      </c>
      <c r="Q14" s="6"/>
    </row>
    <row r="15" spans="1:17" ht="29.25" customHeight="1" thickBot="1">
      <c r="A15" s="7" t="s">
        <v>33</v>
      </c>
      <c r="B15" s="31">
        <v>100156.38</v>
      </c>
      <c r="C15" s="31">
        <v>81714.31</v>
      </c>
      <c r="D15" s="31">
        <v>59196.73</v>
      </c>
      <c r="E15" s="31">
        <v>-8843.7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f t="shared" si="0"/>
        <v>232223.72</v>
      </c>
      <c r="Q15" s="6"/>
    </row>
    <row r="16" spans="1:17" ht="29.25" customHeight="1" thickBot="1">
      <c r="A16" s="5" t="s">
        <v>22</v>
      </c>
      <c r="B16" s="32">
        <v>41316.98</v>
      </c>
      <c r="C16" s="32">
        <v>49342.23</v>
      </c>
      <c r="D16" s="32">
        <v>54906.5</v>
      </c>
      <c r="E16" s="32">
        <v>-5486.01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f t="shared" si="0"/>
        <v>140079.7</v>
      </c>
      <c r="Q16" s="6"/>
    </row>
    <row r="17" spans="1:39" s="11" customFormat="1" ht="42.75" customHeight="1" thickBot="1">
      <c r="A17" s="8" t="s">
        <v>23</v>
      </c>
      <c r="B17" s="38">
        <f>SUM(B4:B16)</f>
        <v>6237790.56</v>
      </c>
      <c r="C17" s="38">
        <f>SUM(C4:C16)</f>
        <v>5103647.040000001</v>
      </c>
      <c r="D17" s="38">
        <f aca="true" t="shared" si="1" ref="D17:M17">SUM(D4:D16)</f>
        <v>3714958.1900000004</v>
      </c>
      <c r="E17" s="38">
        <f t="shared" si="1"/>
        <v>-482870.19000000006</v>
      </c>
      <c r="F17" s="38">
        <f t="shared" si="1"/>
        <v>0</v>
      </c>
      <c r="G17" s="38">
        <f t="shared" si="1"/>
        <v>0</v>
      </c>
      <c r="H17" s="38">
        <f t="shared" si="1"/>
        <v>0</v>
      </c>
      <c r="I17" s="38">
        <f>SUM(I4:I16)</f>
        <v>0</v>
      </c>
      <c r="J17" s="38">
        <f t="shared" si="1"/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  <c r="N17" s="38">
        <f>SUM(N4:N16)</f>
        <v>14573525.6</v>
      </c>
      <c r="O17" s="9"/>
      <c r="P17" s="1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s="12" customFormat="1" ht="18">
      <c r="A18" s="54" t="s">
        <v>24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s="12" customFormat="1" ht="18">
      <c r="A19" s="39"/>
      <c r="B19" s="39"/>
      <c r="C19" s="42"/>
      <c r="D19" s="39"/>
      <c r="E19" s="39"/>
      <c r="F19" s="39"/>
      <c r="G19" s="39"/>
      <c r="H19" s="39"/>
      <c r="I19" s="39"/>
      <c r="J19" s="39"/>
      <c r="K19" s="39"/>
      <c r="L19" s="39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s="12" customFormat="1" ht="18">
      <c r="A20" s="30"/>
      <c r="B20" s="30"/>
      <c r="C20" s="42"/>
      <c r="D20" s="30"/>
      <c r="E20" s="30"/>
      <c r="F20" s="30"/>
      <c r="G20" s="30"/>
      <c r="H20" s="30"/>
      <c r="I20" s="30"/>
      <c r="J20" s="30"/>
      <c r="K20" s="30"/>
      <c r="L20" s="30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 s="16" customFormat="1" ht="66.75" customHeight="1">
      <c r="A21" s="46" t="s">
        <v>35</v>
      </c>
      <c r="B21" s="47"/>
      <c r="C21" s="47"/>
      <c r="D21" s="47"/>
      <c r="E21" s="37"/>
      <c r="F21" s="36" t="s">
        <v>25</v>
      </c>
      <c r="G21" s="35"/>
      <c r="H21" s="36" t="s">
        <v>26</v>
      </c>
      <c r="I21" s="13"/>
      <c r="J21" s="13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s="12" customFormat="1" ht="24.75" customHeight="1">
      <c r="A22" s="45" t="s">
        <v>27</v>
      </c>
      <c r="B22" s="45"/>
      <c r="C22" s="45"/>
      <c r="D22" s="45"/>
      <c r="E22" s="17"/>
      <c r="F22" s="40">
        <v>25990794</v>
      </c>
      <c r="G22" s="18" t="s">
        <v>28</v>
      </c>
      <c r="H22" s="40">
        <f>ROUND(F22*0.24,2)</f>
        <v>6237790.56</v>
      </c>
      <c r="I22" s="13"/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s="12" customFormat="1" ht="24.75" customHeight="1">
      <c r="A23" s="45" t="s">
        <v>37</v>
      </c>
      <c r="B23" s="45"/>
      <c r="C23" s="45"/>
      <c r="D23" s="45"/>
      <c r="E23" s="43"/>
      <c r="F23" s="40">
        <v>21265196</v>
      </c>
      <c r="G23" s="18" t="s">
        <v>28</v>
      </c>
      <c r="H23" s="40">
        <f>ROUND(F23*0.24,2)</f>
        <v>5103647.04</v>
      </c>
      <c r="I23" s="13"/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s="12" customFormat="1" ht="24.75" customHeight="1">
      <c r="A24" s="45" t="s">
        <v>29</v>
      </c>
      <c r="B24" s="45"/>
      <c r="C24" s="45"/>
      <c r="D24" s="45"/>
      <c r="E24" s="17"/>
      <c r="F24" s="40">
        <v>3714958.19</v>
      </c>
      <c r="G24" s="18" t="s">
        <v>30</v>
      </c>
      <c r="H24" s="40">
        <f>F24</f>
        <v>3714958.19</v>
      </c>
      <c r="I24" s="13"/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s="12" customFormat="1" ht="24.75" customHeight="1">
      <c r="A25" s="45" t="s">
        <v>31</v>
      </c>
      <c r="B25" s="45"/>
      <c r="C25" s="45"/>
      <c r="D25" s="45"/>
      <c r="E25" s="17"/>
      <c r="F25" s="40">
        <v>-482870.19</v>
      </c>
      <c r="G25" s="18" t="s">
        <v>30</v>
      </c>
      <c r="H25" s="40">
        <f>F25</f>
        <v>-482870.19</v>
      </c>
      <c r="I25" s="13"/>
      <c r="J25" s="1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s="12" customFormat="1" ht="22.5" thickBot="1">
      <c r="A26" s="51" t="s">
        <v>23</v>
      </c>
      <c r="B26" s="51"/>
      <c r="C26" s="51"/>
      <c r="D26" s="51"/>
      <c r="E26" s="19"/>
      <c r="F26" s="41">
        <f>SUM(F22:F25)</f>
        <v>50488078</v>
      </c>
      <c r="G26" s="20"/>
      <c r="H26" s="41">
        <f>SUM(H22:H25)</f>
        <v>14573525.6</v>
      </c>
      <c r="I26" s="13"/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12" ht="18.75" thickTop="1">
      <c r="A27" s="13"/>
      <c r="B27" s="13"/>
      <c r="C27" s="13"/>
      <c r="D27" s="13"/>
      <c r="E27" s="13"/>
      <c r="F27" s="34"/>
      <c r="G27" s="13"/>
      <c r="H27" s="34"/>
      <c r="I27" s="13"/>
      <c r="J27" s="13"/>
      <c r="K27" s="14"/>
      <c r="L27" s="14"/>
    </row>
    <row r="28" spans="1:10" ht="14.25">
      <c r="A28" s="21"/>
      <c r="B28" s="21"/>
      <c r="C28" s="21"/>
      <c r="D28" s="21"/>
      <c r="E28" s="21"/>
      <c r="F28" s="21"/>
      <c r="G28" s="21"/>
      <c r="H28" s="33"/>
      <c r="I28" s="21"/>
      <c r="J28" s="21"/>
    </row>
    <row r="29" spans="1:10" ht="14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8">
      <c r="A30" s="44"/>
      <c r="B30" s="44"/>
      <c r="C30" s="44"/>
      <c r="D30" s="44"/>
      <c r="E30" s="22"/>
      <c r="F30" s="23"/>
      <c r="G30" s="24"/>
      <c r="H30" s="23"/>
      <c r="I30" s="23"/>
      <c r="J30" s="24"/>
      <c r="K30" s="23"/>
    </row>
    <row r="31" spans="1:11" s="1" customFormat="1" ht="18">
      <c r="A31" s="44"/>
      <c r="B31" s="44"/>
      <c r="C31" s="44"/>
      <c r="D31" s="44"/>
      <c r="E31" s="22"/>
      <c r="F31" s="23"/>
      <c r="G31" s="24"/>
      <c r="H31" s="23"/>
      <c r="I31" s="23"/>
      <c r="J31" s="24"/>
      <c r="K31" s="23"/>
    </row>
    <row r="32" spans="1:11" s="1" customFormat="1" ht="18">
      <c r="A32" s="44"/>
      <c r="B32" s="44"/>
      <c r="C32" s="44"/>
      <c r="D32" s="44"/>
      <c r="E32" s="22"/>
      <c r="F32" s="23"/>
      <c r="G32" s="24"/>
      <c r="H32" s="23"/>
      <c r="I32" s="23"/>
      <c r="J32" s="24"/>
      <c r="K32" s="23"/>
    </row>
    <row r="33" spans="1:11" s="1" customFormat="1" ht="18">
      <c r="A33" s="44"/>
      <c r="B33" s="44"/>
      <c r="C33" s="44"/>
      <c r="D33" s="44"/>
      <c r="E33" s="22"/>
      <c r="F33" s="23"/>
      <c r="G33" s="24"/>
      <c r="H33" s="23"/>
      <c r="I33" s="23"/>
      <c r="J33" s="24"/>
      <c r="K33" s="23"/>
    </row>
    <row r="34" spans="1:11" s="1" customFormat="1" ht="18">
      <c r="A34" s="44"/>
      <c r="B34" s="44"/>
      <c r="C34" s="44"/>
      <c r="D34" s="44"/>
      <c r="E34" s="22"/>
      <c r="F34" s="23"/>
      <c r="G34" s="24"/>
      <c r="H34" s="23"/>
      <c r="I34" s="23"/>
      <c r="J34" s="24"/>
      <c r="K34" s="23"/>
    </row>
    <row r="35" spans="1:11" s="1" customFormat="1" ht="18">
      <c r="A35" s="44"/>
      <c r="B35" s="44"/>
      <c r="C35" s="44"/>
      <c r="D35" s="44"/>
      <c r="E35" s="22"/>
      <c r="F35" s="23"/>
      <c r="G35" s="24"/>
      <c r="H35" s="23"/>
      <c r="I35" s="23"/>
      <c r="J35" s="24"/>
      <c r="K35" s="23"/>
    </row>
    <row r="36" spans="1:11" s="1" customFormat="1" ht="18">
      <c r="A36" s="44"/>
      <c r="B36" s="44"/>
      <c r="C36" s="44"/>
      <c r="D36" s="44"/>
      <c r="E36" s="22"/>
      <c r="F36" s="23"/>
      <c r="G36" s="24"/>
      <c r="H36" s="23"/>
      <c r="I36" s="23"/>
      <c r="J36" s="24"/>
      <c r="K36" s="23"/>
    </row>
    <row r="37" spans="1:11" s="1" customFormat="1" ht="18">
      <c r="A37" s="44"/>
      <c r="B37" s="44"/>
      <c r="C37" s="44"/>
      <c r="D37" s="44"/>
      <c r="E37" s="22"/>
      <c r="F37" s="23"/>
      <c r="G37" s="24"/>
      <c r="H37" s="23"/>
      <c r="I37" s="23"/>
      <c r="J37" s="24"/>
      <c r="K37" s="23"/>
    </row>
    <row r="38" spans="1:11" s="1" customFormat="1" ht="18">
      <c r="A38" s="44"/>
      <c r="B38" s="44"/>
      <c r="C38" s="44"/>
      <c r="D38" s="44"/>
      <c r="E38" s="25"/>
      <c r="F38" s="23"/>
      <c r="G38" s="24"/>
      <c r="H38" s="23"/>
      <c r="I38" s="23"/>
      <c r="J38" s="24"/>
      <c r="K38" s="23"/>
    </row>
    <row r="39" spans="1:11" s="1" customFormat="1" ht="18">
      <c r="A39" s="44"/>
      <c r="B39" s="44"/>
      <c r="C39" s="44"/>
      <c r="D39" s="44"/>
      <c r="E39" s="22"/>
      <c r="F39" s="23"/>
      <c r="G39" s="24"/>
      <c r="H39" s="23"/>
      <c r="I39" s="23"/>
      <c r="J39" s="24"/>
      <c r="K39" s="23"/>
    </row>
    <row r="40" spans="1:11" s="1" customFormat="1" ht="18">
      <c r="A40" s="21"/>
      <c r="B40" s="21"/>
      <c r="C40" s="21"/>
      <c r="D40" s="21"/>
      <c r="E40" s="26"/>
      <c r="F40" s="26"/>
      <c r="G40" s="26"/>
      <c r="H40" s="26"/>
      <c r="I40" s="26"/>
      <c r="J40" s="26"/>
      <c r="K40" s="26"/>
    </row>
    <row r="41" spans="1:10" ht="15.75">
      <c r="A41" s="21"/>
      <c r="B41" s="21"/>
      <c r="C41" s="21"/>
      <c r="D41" s="21"/>
      <c r="E41" s="27"/>
      <c r="F41" s="27"/>
      <c r="G41" s="23"/>
      <c r="H41" s="23"/>
      <c r="I41" s="23"/>
      <c r="J41" s="24"/>
    </row>
    <row r="42" spans="5:10" ht="15.75">
      <c r="E42" s="28"/>
      <c r="F42" s="28"/>
      <c r="G42" s="28"/>
      <c r="H42" s="28"/>
      <c r="J42" s="29"/>
    </row>
  </sheetData>
  <sheetProtection/>
  <mergeCells count="31">
    <mergeCell ref="A23:D23"/>
    <mergeCell ref="A18:L18"/>
    <mergeCell ref="I2:I3"/>
    <mergeCell ref="J2:J3"/>
    <mergeCell ref="K2:K3"/>
    <mergeCell ref="L2:L3"/>
    <mergeCell ref="G2:G3"/>
    <mergeCell ref="H2:H3"/>
    <mergeCell ref="F2:F3"/>
    <mergeCell ref="C2:C3"/>
    <mergeCell ref="A21:D21"/>
    <mergeCell ref="M2:M3"/>
    <mergeCell ref="N2:N3"/>
    <mergeCell ref="A26:D26"/>
    <mergeCell ref="A30:D30"/>
    <mergeCell ref="B1:N1"/>
    <mergeCell ref="A22:D22"/>
    <mergeCell ref="A2:A3"/>
    <mergeCell ref="B2:B3"/>
    <mergeCell ref="D2:E2"/>
    <mergeCell ref="A39:D39"/>
    <mergeCell ref="A32:D32"/>
    <mergeCell ref="A33:D33"/>
    <mergeCell ref="A34:D34"/>
    <mergeCell ref="A35:D35"/>
    <mergeCell ref="A36:D36"/>
    <mergeCell ref="A37:D37"/>
    <mergeCell ref="A31:D31"/>
    <mergeCell ref="A24:D24"/>
    <mergeCell ref="A25:D25"/>
    <mergeCell ref="A38:D38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2023-07-21T21:52:01Z</cp:lastPrinted>
  <dcterms:created xsi:type="dcterms:W3CDTF">2018-02-15T15:03:04Z</dcterms:created>
  <dcterms:modified xsi:type="dcterms:W3CDTF">2023-10-20T16:13:11Z</dcterms:modified>
  <cp:category/>
  <cp:version/>
  <cp:contentType/>
  <cp:contentStatus/>
</cp:coreProperties>
</file>