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ocuments\drop azucena\2023\septiembre\"/>
    </mc:Choice>
  </mc:AlternateContent>
  <xr:revisionPtr revIDLastSave="0" documentId="13_ncr:1_{8B094476-5076-4C92-8AA3-8F019D3ECC1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<sst xmlns="http://schemas.openxmlformats.org/spreadsheetml/2006/main" count="53" uniqueCount="36">
  <si>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</si>
  <si>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</si>
  <si>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</si>
  <si>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</si>
  <si>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</si>
  <si>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</si>
  <si>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</si>
  <si>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</si>
  <si>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</si>
  <si>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</si>
  <si>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</si>
  <si>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</si>
  <si>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</si>
  <si>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</si>
  <si>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</si>
  <si>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</si>
  <si>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</si>
  <si>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</si>
  <si>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</si>
  <si>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</si>
  <si>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</si>
  <si>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</si>
  <si>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</si>
  <si>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</si>
  <si>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</si>
  <si>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</si>
  <si>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</si>
  <si>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</si>
  <si>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</si>
  <si>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</si>
  <si>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</si>
  <si>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</si>
  <si>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</si>
  <si>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</si>
  <si>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SEPTIEMBRE 2023</t>
  </si>
  <si>
    <t>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</si>
</sst>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8" fillId="2" borderId="0" xfId="25" applyFont="1" applyFill="1" applyBorder="1"/>
    <xf numFmtId="4" fontId="37" fillId="2" borderId="2" xfId="25" applyNumberFormat="1" applyFont="1" applyFill="1" applyBorder="1" applyAlignment="1">
      <alignment horizontal="center" vertical="center"/>
    </xf>
    <xf numFmtId="4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G31" sqref="G3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" customFormat="1" ht="63.75" customHeight="1" thickBot="1">
      <c r="A2" s="59" t="s">
        <v>27</v>
      </c>
      <c r="B2" s="59" t="s">
        <v>33</v>
      </c>
      <c r="C2" s="59" t="s">
        <v>17</v>
      </c>
      <c r="D2" s="59"/>
      <c r="E2" s="59" t="s">
        <v>22</v>
      </c>
      <c r="F2" s="59" t="s">
        <v>18</v>
      </c>
      <c r="G2" s="59" t="s">
        <v>19</v>
      </c>
      <c r="H2" s="60" t="s">
        <v>20</v>
      </c>
      <c r="I2" s="59" t="s">
        <v>23</v>
      </c>
      <c r="J2" s="59" t="s">
        <v>24</v>
      </c>
      <c r="K2" s="59" t="s">
        <v>21</v>
      </c>
      <c r="L2" s="61" t="s">
        <v>28</v>
      </c>
      <c r="M2" s="61" t="s">
        <v>30</v>
      </c>
      <c r="N2" s="63" t="s">
        <v>25</v>
      </c>
    </row>
    <row r="3" spans="1:14" s="3" customFormat="1" ht="43.5" customHeight="1" thickBot="1">
      <c r="A3" s="59"/>
      <c r="B3" s="59"/>
      <c r="C3" s="27">
        <v>0.7</v>
      </c>
      <c r="D3" s="27">
        <v>0.3</v>
      </c>
      <c r="E3" s="59"/>
      <c r="F3" s="59"/>
      <c r="G3" s="59"/>
      <c r="H3" s="60"/>
      <c r="I3" s="59"/>
      <c r="J3" s="59"/>
      <c r="K3" s="59"/>
      <c r="L3" s="62"/>
      <c r="M3" s="62"/>
      <c r="N3" s="63"/>
    </row>
    <row r="4" spans="1:14" ht="29.25" customHeight="1" thickBot="1">
      <c r="A4" s="4" t="s">
        <v>9</v>
      </c>
      <c r="B4" s="49">
        <v>4895311.9000000004</v>
      </c>
      <c r="C4" s="54">
        <v>1117339.81</v>
      </c>
      <c r="D4" s="49">
        <v>233076.62</v>
      </c>
      <c r="E4" s="49">
        <v>84894.58</v>
      </c>
      <c r="F4" s="49">
        <v>0</v>
      </c>
      <c r="G4" s="49">
        <v>37703.17</v>
      </c>
      <c r="H4" s="49">
        <v>177261.82</v>
      </c>
      <c r="I4" s="49">
        <v>121824.64</v>
      </c>
      <c r="J4" s="49">
        <v>11485.71</v>
      </c>
      <c r="K4" s="49">
        <v>1859022.31</v>
      </c>
      <c r="L4" s="49">
        <v>639255</v>
      </c>
      <c r="M4" s="49">
        <v>24512.85</v>
      </c>
      <c r="N4" s="49">
        <f>SUM(B4:M4)</f>
        <v>9201688.4100000001</v>
      </c>
    </row>
    <row r="5" spans="1:14" ht="29.25" customHeight="1" thickBot="1">
      <c r="A5" s="5" t="s">
        <v>1</v>
      </c>
      <c r="B5" s="50">
        <v>5048110.5999999996</v>
      </c>
      <c r="C5" s="55">
        <v>1152215.6399999999</v>
      </c>
      <c r="D5" s="50">
        <v>235429.88</v>
      </c>
      <c r="E5" s="50">
        <v>87544.42</v>
      </c>
      <c r="F5" s="50">
        <v>0</v>
      </c>
      <c r="G5" s="50">
        <v>38880</v>
      </c>
      <c r="H5" s="50">
        <v>177698.23</v>
      </c>
      <c r="I5" s="50">
        <v>158504.5</v>
      </c>
      <c r="J5" s="50">
        <v>11844.22</v>
      </c>
      <c r="K5" s="50">
        <v>1918624.41</v>
      </c>
      <c r="L5" s="50">
        <v>421786</v>
      </c>
      <c r="M5" s="50">
        <v>30035.86</v>
      </c>
      <c r="N5" s="50">
        <f t="shared" ref="N5:N16" si="0">SUM(B5:M5)</f>
        <v>9280673.7599999979</v>
      </c>
    </row>
    <row r="6" spans="1:14" ht="29.25" customHeight="1" thickBot="1">
      <c r="A6" s="4" t="s">
        <v>2</v>
      </c>
      <c r="B6" s="49">
        <v>30595914.640000001</v>
      </c>
      <c r="C6" s="54">
        <v>6983422.9199999999</v>
      </c>
      <c r="D6" s="49">
        <v>1382458.65</v>
      </c>
      <c r="E6" s="49">
        <v>530594.86</v>
      </c>
      <c r="F6" s="49">
        <v>0</v>
      </c>
      <c r="G6" s="49">
        <v>235646.44</v>
      </c>
      <c r="H6" s="49">
        <v>877954.15</v>
      </c>
      <c r="I6" s="49">
        <v>1257858.48</v>
      </c>
      <c r="J6" s="49">
        <v>71786.19</v>
      </c>
      <c r="K6" s="49">
        <v>9340480.6999999993</v>
      </c>
      <c r="L6" s="49">
        <v>3859664</v>
      </c>
      <c r="M6" s="49">
        <v>154261.45000000001</v>
      </c>
      <c r="N6" s="49">
        <f t="shared" si="0"/>
        <v>55290042.479999989</v>
      </c>
    </row>
    <row r="7" spans="1:14" ht="29.25" customHeight="1" thickBot="1">
      <c r="A7" s="5" t="s">
        <v>10</v>
      </c>
      <c r="B7" s="50">
        <v>6379819.1699999999</v>
      </c>
      <c r="C7" s="55">
        <v>1456174</v>
      </c>
      <c r="D7" s="50">
        <v>287243.28000000003</v>
      </c>
      <c r="E7" s="50">
        <v>110638.93</v>
      </c>
      <c r="F7" s="50">
        <v>0</v>
      </c>
      <c r="G7" s="50">
        <v>49136.68</v>
      </c>
      <c r="H7" s="50">
        <v>224009.8</v>
      </c>
      <c r="I7" s="50">
        <v>178469.43</v>
      </c>
      <c r="J7" s="50">
        <v>14968.76</v>
      </c>
      <c r="K7" s="50">
        <v>2335034.98</v>
      </c>
      <c r="L7" s="50">
        <v>779809</v>
      </c>
      <c r="M7" s="50">
        <v>32029.34</v>
      </c>
      <c r="N7" s="50">
        <f t="shared" si="0"/>
        <v>11847333.369999999</v>
      </c>
    </row>
    <row r="8" spans="1:14" ht="29.25" customHeight="1" thickBot="1">
      <c r="A8" s="4" t="s">
        <v>12</v>
      </c>
      <c r="B8" s="49">
        <v>27964383.829999998</v>
      </c>
      <c r="C8" s="54">
        <v>6382784.1500000004</v>
      </c>
      <c r="D8" s="49">
        <v>1265240.3700000001</v>
      </c>
      <c r="E8" s="49">
        <v>484958.8</v>
      </c>
      <c r="F8" s="49">
        <v>0</v>
      </c>
      <c r="G8" s="49">
        <v>215378.67</v>
      </c>
      <c r="H8" s="49">
        <v>843388.78</v>
      </c>
      <c r="I8" s="49">
        <v>1061158.8600000001</v>
      </c>
      <c r="J8" s="49">
        <v>65611.91</v>
      </c>
      <c r="K8" s="49">
        <v>9256454.8300000001</v>
      </c>
      <c r="L8" s="49">
        <v>6407301</v>
      </c>
      <c r="M8" s="49">
        <v>131892.48000000001</v>
      </c>
      <c r="N8" s="49">
        <f t="shared" si="0"/>
        <v>54078553.679999985</v>
      </c>
    </row>
    <row r="9" spans="1:14" ht="29.25" customHeight="1" thickBot="1">
      <c r="A9" s="5" t="s">
        <v>3</v>
      </c>
      <c r="B9" s="50">
        <v>8772772.2400000002</v>
      </c>
      <c r="C9" s="55">
        <v>2002358.14</v>
      </c>
      <c r="D9" s="50">
        <v>439941.35000000003</v>
      </c>
      <c r="E9" s="50">
        <v>152137.56</v>
      </c>
      <c r="F9" s="50">
        <v>0</v>
      </c>
      <c r="G9" s="50">
        <v>67566.95</v>
      </c>
      <c r="H9" s="50">
        <v>276854.88</v>
      </c>
      <c r="I9" s="50">
        <v>294739.88</v>
      </c>
      <c r="J9" s="50">
        <v>20583.27</v>
      </c>
      <c r="K9" s="50">
        <v>3542639.94</v>
      </c>
      <c r="L9" s="50">
        <v>0</v>
      </c>
      <c r="M9" s="50">
        <v>47487.13</v>
      </c>
      <c r="N9" s="50">
        <f t="shared" si="0"/>
        <v>15617081.340000002</v>
      </c>
    </row>
    <row r="10" spans="1:14" ht="29.25" customHeight="1" thickBot="1">
      <c r="A10" s="4" t="s">
        <v>31</v>
      </c>
      <c r="B10" s="49">
        <v>1952496.71</v>
      </c>
      <c r="C10" s="54">
        <v>445651.34</v>
      </c>
      <c r="D10" s="49">
        <v>95029.73</v>
      </c>
      <c r="E10" s="49">
        <v>33860.230000000003</v>
      </c>
      <c r="F10" s="49">
        <v>0</v>
      </c>
      <c r="G10" s="49">
        <v>15037.92</v>
      </c>
      <c r="H10" s="49">
        <v>65338.19</v>
      </c>
      <c r="I10" s="49">
        <v>65222.37</v>
      </c>
      <c r="J10" s="49">
        <v>4581.08</v>
      </c>
      <c r="K10" s="49">
        <v>719582.76</v>
      </c>
      <c r="L10" s="49">
        <v>601</v>
      </c>
      <c r="M10" s="49">
        <v>16914.760000000002</v>
      </c>
      <c r="N10" s="49">
        <f t="shared" si="0"/>
        <v>3414316.09</v>
      </c>
    </row>
    <row r="11" spans="1:14" ht="29.25" customHeight="1" thickBot="1">
      <c r="A11" s="5" t="s">
        <v>4</v>
      </c>
      <c r="B11" s="50">
        <v>7678962.5300000003</v>
      </c>
      <c r="C11" s="55">
        <v>1752699.45</v>
      </c>
      <c r="D11" s="50">
        <v>273976.58</v>
      </c>
      <c r="E11" s="50">
        <v>133168.69</v>
      </c>
      <c r="F11" s="50">
        <v>0</v>
      </c>
      <c r="G11" s="50">
        <v>59142.54</v>
      </c>
      <c r="H11" s="50">
        <v>257981.97</v>
      </c>
      <c r="I11" s="50">
        <v>217082.14</v>
      </c>
      <c r="J11" s="50">
        <v>18016.900000000001</v>
      </c>
      <c r="K11" s="50">
        <v>2559339.2000000002</v>
      </c>
      <c r="L11" s="50">
        <v>0</v>
      </c>
      <c r="M11" s="50">
        <v>38463.29</v>
      </c>
      <c r="N11" s="50">
        <f t="shared" si="0"/>
        <v>12988833.289999999</v>
      </c>
    </row>
    <row r="12" spans="1:14" ht="29.25" customHeight="1" thickBot="1">
      <c r="A12" s="4" t="s">
        <v>5</v>
      </c>
      <c r="B12" s="49">
        <v>4689633.3499999996</v>
      </c>
      <c r="C12" s="54">
        <v>1070394.31</v>
      </c>
      <c r="D12" s="49">
        <v>163644.95000000001</v>
      </c>
      <c r="E12" s="49">
        <v>81327.7</v>
      </c>
      <c r="F12" s="49">
        <v>0</v>
      </c>
      <c r="G12" s="49">
        <v>36119.060000000005</v>
      </c>
      <c r="H12" s="49">
        <v>165034.97</v>
      </c>
      <c r="I12" s="49">
        <v>115621.99</v>
      </c>
      <c r="J12" s="49">
        <v>11003.13</v>
      </c>
      <c r="K12" s="49">
        <v>1736046.6</v>
      </c>
      <c r="L12" s="49">
        <v>298623</v>
      </c>
      <c r="M12" s="49">
        <v>24613.25</v>
      </c>
      <c r="N12" s="49">
        <f t="shared" si="0"/>
        <v>8392062.3100000005</v>
      </c>
    </row>
    <row r="13" spans="1:14" ht="29.25" customHeight="1" thickBot="1">
      <c r="A13" s="5" t="s">
        <v>6</v>
      </c>
      <c r="B13" s="50">
        <v>5855851.9900000002</v>
      </c>
      <c r="C13" s="55">
        <v>1336580.1100000001</v>
      </c>
      <c r="D13" s="50">
        <v>188664.27</v>
      </c>
      <c r="E13" s="50">
        <v>101552.28</v>
      </c>
      <c r="F13" s="50">
        <v>0</v>
      </c>
      <c r="G13" s="50">
        <v>45101.14</v>
      </c>
      <c r="H13" s="50">
        <v>191994.77</v>
      </c>
      <c r="I13" s="50">
        <v>149683.71</v>
      </c>
      <c r="J13" s="50">
        <v>13739.39</v>
      </c>
      <c r="K13" s="50">
        <v>2306224.1800000002</v>
      </c>
      <c r="L13" s="50">
        <v>348884</v>
      </c>
      <c r="M13" s="50">
        <v>29668.91</v>
      </c>
      <c r="N13" s="50">
        <f t="shared" si="0"/>
        <v>10567944.75</v>
      </c>
    </row>
    <row r="14" spans="1:14" ht="29.25" customHeight="1" thickBot="1">
      <c r="A14" s="4" t="s">
        <v>7</v>
      </c>
      <c r="B14" s="49">
        <v>5105923.57</v>
      </c>
      <c r="C14" s="54">
        <v>1165411.27</v>
      </c>
      <c r="D14" s="49">
        <v>40663.599999999999</v>
      </c>
      <c r="E14" s="49">
        <v>88547.01</v>
      </c>
      <c r="F14" s="49">
        <v>0</v>
      </c>
      <c r="G14" s="49">
        <v>39325.269999999997</v>
      </c>
      <c r="H14" s="49">
        <v>172404.02</v>
      </c>
      <c r="I14" s="49">
        <v>31144.25</v>
      </c>
      <c r="J14" s="49">
        <v>11979.85</v>
      </c>
      <c r="K14" s="49">
        <v>2176475.61</v>
      </c>
      <c r="L14" s="49">
        <v>563546</v>
      </c>
      <c r="M14" s="49">
        <v>13123.14</v>
      </c>
      <c r="N14" s="49">
        <f t="shared" si="0"/>
        <v>9408543.589999998</v>
      </c>
    </row>
    <row r="15" spans="1:14" ht="29.25" customHeight="1" thickBot="1">
      <c r="A15" s="5" t="s">
        <v>32</v>
      </c>
      <c r="B15" s="50">
        <v>1793519.65</v>
      </c>
      <c r="C15" s="55">
        <v>409365.32</v>
      </c>
      <c r="D15" s="50">
        <v>86926.41</v>
      </c>
      <c r="E15" s="50">
        <v>31103.25</v>
      </c>
      <c r="F15" s="50">
        <v>0</v>
      </c>
      <c r="G15" s="50">
        <v>13813.5</v>
      </c>
      <c r="H15" s="50">
        <v>55012.05</v>
      </c>
      <c r="I15" s="50">
        <v>60235.33</v>
      </c>
      <c r="J15" s="50">
        <v>4208.08</v>
      </c>
      <c r="K15" s="50">
        <v>711311.97</v>
      </c>
      <c r="L15" s="50">
        <v>217760</v>
      </c>
      <c r="M15" s="50">
        <v>16394.02</v>
      </c>
      <c r="N15" s="50">
        <f t="shared" si="0"/>
        <v>3399649.5799999996</v>
      </c>
    </row>
    <row r="16" spans="1:14" ht="29.25" customHeight="1" thickBot="1">
      <c r="A16" s="4" t="s">
        <v>8</v>
      </c>
      <c r="B16" s="49">
        <v>3730909.5</v>
      </c>
      <c r="C16" s="54">
        <v>851568.55</v>
      </c>
      <c r="D16" s="49">
        <v>53923.02</v>
      </c>
      <c r="E16" s="49">
        <v>64701.49</v>
      </c>
      <c r="F16" s="49">
        <v>0</v>
      </c>
      <c r="G16" s="49">
        <v>28735.06</v>
      </c>
      <c r="H16" s="49">
        <v>128759.81</v>
      </c>
      <c r="I16" s="49">
        <v>41438.620000000003</v>
      </c>
      <c r="J16" s="49">
        <v>8753.7099999999991</v>
      </c>
      <c r="K16" s="49">
        <v>1300414.99</v>
      </c>
      <c r="L16" s="49">
        <v>0</v>
      </c>
      <c r="M16" s="49">
        <v>14492.52</v>
      </c>
      <c r="N16" s="49">
        <f t="shared" si="0"/>
        <v>6223697.2699999986</v>
      </c>
    </row>
    <row r="17" spans="1:34" s="48" customFormat="1" ht="42.75" customHeight="1" thickBot="1">
      <c r="A17" s="46" t="s">
        <v>11</v>
      </c>
      <c r="B17" s="38">
        <f>SUM(B4:B16)</f>
        <v>114463609.67999998</v>
      </c>
      <c r="C17" s="38">
        <f>SUM(C4:C16)</f>
        <v>26125965.010000002</v>
      </c>
      <c r="D17" s="38">
        <f>SUM(D4:D16)</f>
        <v>4746218.709999999</v>
      </c>
      <c r="E17" s="38">
        <f t="shared" ref="E17:L17" si="1">SUM(E4:E16)</f>
        <v>1985029.8</v>
      </c>
      <c r="F17" s="38">
        <f t="shared" si="1"/>
        <v>0</v>
      </c>
      <c r="G17" s="38">
        <f t="shared" si="1"/>
        <v>881586.40000000014</v>
      </c>
      <c r="H17" s="38">
        <f t="shared" si="1"/>
        <v>3613693.4400000004</v>
      </c>
      <c r="I17" s="38">
        <f t="shared" si="1"/>
        <v>3752984.2000000007</v>
      </c>
      <c r="J17" s="38">
        <f t="shared" si="1"/>
        <v>268562.19999999995</v>
      </c>
      <c r="K17" s="38">
        <f t="shared" si="1"/>
        <v>39761652.480000004</v>
      </c>
      <c r="L17" s="38">
        <f t="shared" si="1"/>
        <v>13537229</v>
      </c>
      <c r="M17" s="38">
        <f>SUM(M4:M16)</f>
        <v>573889</v>
      </c>
      <c r="N17" s="38">
        <f>SUM(N4:N16)</f>
        <v>209710419.92000002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6" t="s">
        <v>35</v>
      </c>
      <c r="B20" s="57"/>
      <c r="C20" s="57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5" t="s">
        <v>16</v>
      </c>
      <c r="B21" s="65"/>
      <c r="C21" s="65"/>
      <c r="D21" s="37"/>
      <c r="E21" s="28">
        <v>476931707</v>
      </c>
      <c r="F21" s="14" t="s">
        <v>13</v>
      </c>
      <c r="G21" s="28">
        <f>ROUND(E21*0.24,2)</f>
        <v>114463609.68000001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5" t="s">
        <v>29</v>
      </c>
      <c r="B22" s="65"/>
      <c r="C22" s="65"/>
      <c r="D22" s="37"/>
      <c r="E22" s="28">
        <v>26125965.010000002</v>
      </c>
      <c r="F22" s="14" t="s">
        <v>15</v>
      </c>
      <c r="G22" s="28">
        <f>E22</f>
        <v>26125965.010000002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5" t="s">
        <v>26</v>
      </c>
      <c r="B23" s="65"/>
      <c r="C23" s="65"/>
      <c r="D23" s="37"/>
      <c r="E23" s="28">
        <v>4746218.71</v>
      </c>
      <c r="F23" s="14" t="s">
        <v>15</v>
      </c>
      <c r="G23" s="28">
        <f>E23</f>
        <v>4746218.71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5" t="s">
        <v>22</v>
      </c>
      <c r="B24" s="65"/>
      <c r="C24" s="65"/>
      <c r="D24" s="37"/>
      <c r="E24" s="28">
        <v>9925149</v>
      </c>
      <c r="F24" s="14" t="s">
        <v>14</v>
      </c>
      <c r="G24" s="28">
        <f>ROUND(E24*0.2,2)</f>
        <v>1985029.8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5" t="s">
        <v>18</v>
      </c>
      <c r="B25" s="65"/>
      <c r="C25" s="65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5" t="s">
        <v>19</v>
      </c>
      <c r="B26" s="65"/>
      <c r="C26" s="65"/>
      <c r="D26" s="37"/>
      <c r="E26" s="28">
        <v>4407932</v>
      </c>
      <c r="F26" s="14" t="s">
        <v>14</v>
      </c>
      <c r="G26" s="28">
        <f>ROUND(E26*0.2,2)</f>
        <v>881586.4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5" t="s">
        <v>20</v>
      </c>
      <c r="B27" s="65"/>
      <c r="C27" s="65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5" t="s">
        <v>23</v>
      </c>
      <c r="B28" s="65"/>
      <c r="C28" s="65"/>
      <c r="D28" s="65"/>
      <c r="E28" s="28">
        <v>18764921</v>
      </c>
      <c r="F28" s="14" t="s">
        <v>14</v>
      </c>
      <c r="G28" s="28">
        <f>ROUND(E28*0.2,2)</f>
        <v>3752984.2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5" t="s">
        <v>24</v>
      </c>
      <c r="B29" s="65"/>
      <c r="C29" s="65"/>
      <c r="D29" s="65"/>
      <c r="E29" s="28">
        <v>1342811</v>
      </c>
      <c r="F29" s="14" t="s">
        <v>14</v>
      </c>
      <c r="G29" s="28">
        <f>ROUND(E29*0.2,2)</f>
        <v>268562.2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5" t="s">
        <v>21</v>
      </c>
      <c r="B30" s="65"/>
      <c r="C30" s="65"/>
      <c r="D30" s="37"/>
      <c r="E30" s="28">
        <v>165673552</v>
      </c>
      <c r="F30" s="14" t="s">
        <v>13</v>
      </c>
      <c r="G30" s="28">
        <f>ROUND(E30*0.24,2)</f>
        <v>39761652.479999997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48449665</v>
      </c>
      <c r="F31" s="14"/>
      <c r="G31" s="28">
        <v>13537229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5" t="str">
        <f>+M2</f>
        <v>ART. 126 de la LISR  (Enajenación de Bienes)</v>
      </c>
      <c r="B32" s="65"/>
      <c r="C32" s="65"/>
      <c r="D32" s="37"/>
      <c r="E32" s="28">
        <v>2869445</v>
      </c>
      <c r="F32" s="14" t="s">
        <v>14</v>
      </c>
      <c r="G32" s="28">
        <f>ROUND(E32*0.2,2)</f>
        <v>573889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4" t="s">
        <v>11</v>
      </c>
      <c r="B33" s="64"/>
      <c r="C33" s="64"/>
      <c r="D33" s="15"/>
      <c r="E33" s="29">
        <f>SUM(E21:E32)</f>
        <v>774294421.72000003</v>
      </c>
      <c r="F33" s="16"/>
      <c r="G33" s="29">
        <f>SUM(G21:G32)</f>
        <v>209710419.91999999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6"/>
      <c r="B37" s="66"/>
      <c r="C37" s="6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6"/>
      <c r="B38" s="66"/>
      <c r="C38" s="6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6"/>
      <c r="B39" s="66"/>
      <c r="C39" s="66"/>
      <c r="D39" s="18"/>
      <c r="E39" s="19"/>
      <c r="F39" s="20"/>
      <c r="G39" s="19"/>
      <c r="H39" s="23"/>
      <c r="I39" s="20"/>
      <c r="J39" s="19"/>
    </row>
    <row r="40" spans="1:14" s="1" customFormat="1" ht="18">
      <c r="A40" s="66"/>
      <c r="B40" s="66"/>
      <c r="C40" s="66"/>
      <c r="D40" s="18"/>
      <c r="E40" s="19"/>
      <c r="F40" s="20"/>
      <c r="G40" s="19"/>
      <c r="H40" s="23"/>
      <c r="I40" s="20"/>
      <c r="J40" s="19"/>
    </row>
    <row r="41" spans="1:14" s="1" customFormat="1" ht="18">
      <c r="A41" s="66"/>
      <c r="B41" s="66"/>
      <c r="C41" s="66"/>
      <c r="D41" s="18"/>
      <c r="E41" s="19"/>
      <c r="F41" s="20"/>
      <c r="G41" s="19"/>
      <c r="H41" s="23"/>
      <c r="I41" s="20"/>
      <c r="J41" s="19"/>
    </row>
    <row r="42" spans="1:14" s="1" customFormat="1" ht="18">
      <c r="A42" s="66"/>
      <c r="B42" s="66"/>
      <c r="C42" s="66"/>
      <c r="D42" s="18"/>
      <c r="E42" s="19"/>
      <c r="F42" s="20"/>
      <c r="G42" s="19"/>
      <c r="H42" s="23"/>
      <c r="I42" s="20"/>
      <c r="J42" s="19"/>
    </row>
    <row r="43" spans="1:14" s="1" customFormat="1" ht="18">
      <c r="A43" s="66"/>
      <c r="B43" s="66"/>
      <c r="C43" s="66"/>
      <c r="D43" s="18"/>
      <c r="E43" s="19"/>
      <c r="F43" s="20"/>
      <c r="G43" s="19"/>
      <c r="H43" s="23"/>
      <c r="I43" s="20"/>
      <c r="J43" s="19"/>
    </row>
    <row r="44" spans="1:14" s="1" customFormat="1" ht="18">
      <c r="A44" s="66"/>
      <c r="B44" s="66"/>
      <c r="C44" s="66"/>
      <c r="D44" s="18"/>
      <c r="E44" s="19"/>
      <c r="F44" s="20"/>
      <c r="G44" s="19"/>
      <c r="H44" s="23"/>
      <c r="I44" s="20"/>
      <c r="J44" s="19"/>
    </row>
    <row r="45" spans="1:14" s="1" customFormat="1" ht="18">
      <c r="A45" s="66"/>
      <c r="B45" s="66"/>
      <c r="C45" s="66"/>
      <c r="D45" s="21"/>
      <c r="E45" s="19"/>
      <c r="F45" s="20"/>
      <c r="G45" s="19"/>
      <c r="H45" s="23"/>
      <c r="I45" s="20"/>
      <c r="J45" s="19"/>
    </row>
    <row r="46" spans="1:14" s="1" customFormat="1" ht="18">
      <c r="A46" s="66"/>
      <c r="B46" s="66"/>
      <c r="C46" s="6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2023-10-20T18:24:31Z</dcterms:modified>
</cp:coreProperties>
</file>