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octubre\"/>
    </mc:Choice>
  </mc:AlternateContent>
  <xr:revisionPtr revIDLastSave="0" documentId="13_ncr:1_{5FA85600-9DD1-47B4-82C3-8351839AFAC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 l="1"/>
  <c r="G22" i="34"/>
  <c r="G33" i="34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<sst xmlns="http://schemas.openxmlformats.org/spreadsheetml/2006/main" count="53" uniqueCount="36">
  <si>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</si>
  <si>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</si>
  <si>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</si>
  <si>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</si>
  <si>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</si>
  <si>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</si>
  <si>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</si>
  <si>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</si>
  <si>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</si>
  <si>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</si>
  <si>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</si>
  <si>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</si>
  <si>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</si>
  <si>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</si>
  <si>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</si>
  <si>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</si>
  <si>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</si>
  <si>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</si>
  <si>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</si>
  <si>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</si>
  <si>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</si>
  <si>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</si>
  <si>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</si>
  <si>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</si>
  <si>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</si>
  <si>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</si>
  <si>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</si>
  <si>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</si>
  <si>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</si>
  <si>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</si>
  <si>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</si>
  <si>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</si>
  <si>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</si>
  <si>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</si>
  <si>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OCTUBRE 2023</t>
  </si>
  <si>
    <t>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</si>
</sst>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3" fontId="23" fillId="2" borderId="0" xfId="1" applyNumberFormat="1" applyFont="1" applyFill="1" applyBorder="1" applyAlignment="1">
      <alignment horizontal="left" vertical="center"/>
    </xf>
    <xf numFmtId="43" fontId="38" fillId="2" borderId="0" xfId="25" applyFont="1" applyFill="1" applyBorder="1"/>
    <xf numFmtId="4" fontId="37" fillId="2" borderId="2" xfId="25" applyNumberFormat="1" applyFont="1" applyFill="1" applyBorder="1" applyAlignment="1">
      <alignment horizontal="center" vertical="center"/>
    </xf>
    <xf numFmtId="4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I25" sqref="I25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" customFormat="1" ht="63.75" customHeight="1" thickBot="1">
      <c r="A2" s="62" t="s">
        <v>27</v>
      </c>
      <c r="B2" s="62" t="s">
        <v>33</v>
      </c>
      <c r="C2" s="62" t="s">
        <v>17</v>
      </c>
      <c r="D2" s="62"/>
      <c r="E2" s="62" t="s">
        <v>22</v>
      </c>
      <c r="F2" s="62" t="s">
        <v>18</v>
      </c>
      <c r="G2" s="62" t="s">
        <v>19</v>
      </c>
      <c r="H2" s="63" t="s">
        <v>20</v>
      </c>
      <c r="I2" s="62" t="s">
        <v>23</v>
      </c>
      <c r="J2" s="62" t="s">
        <v>24</v>
      </c>
      <c r="K2" s="62" t="s">
        <v>21</v>
      </c>
      <c r="L2" s="64" t="s">
        <v>28</v>
      </c>
      <c r="M2" s="64" t="s">
        <v>30</v>
      </c>
      <c r="N2" s="66" t="s">
        <v>25</v>
      </c>
    </row>
    <row r="3" spans="1:14" s="3" customFormat="1" ht="43.5" customHeight="1" thickBot="1">
      <c r="A3" s="62"/>
      <c r="B3" s="62"/>
      <c r="C3" s="27">
        <v>0.7</v>
      </c>
      <c r="D3" s="27">
        <v>0.3</v>
      </c>
      <c r="E3" s="62"/>
      <c r="F3" s="62"/>
      <c r="G3" s="62"/>
      <c r="H3" s="63"/>
      <c r="I3" s="62"/>
      <c r="J3" s="62"/>
      <c r="K3" s="62"/>
      <c r="L3" s="65"/>
      <c r="M3" s="65"/>
      <c r="N3" s="66"/>
    </row>
    <row r="4" spans="1:14" ht="29.25" customHeight="1" thickBot="1">
      <c r="A4" s="4" t="s">
        <v>9</v>
      </c>
      <c r="B4" s="49">
        <v>5015514.76</v>
      </c>
      <c r="C4" s="54">
        <v>1133412.08</v>
      </c>
      <c r="D4" s="49">
        <v>261743.25</v>
      </c>
      <c r="E4" s="49">
        <v>79379.210000000006</v>
      </c>
      <c r="F4" s="49">
        <v>0</v>
      </c>
      <c r="G4" s="49">
        <v>39765.910000000003</v>
      </c>
      <c r="H4" s="49">
        <v>177261.82</v>
      </c>
      <c r="I4" s="49">
        <v>110443.37</v>
      </c>
      <c r="J4" s="49">
        <v>11382.58</v>
      </c>
      <c r="K4" s="49">
        <v>1822094.23</v>
      </c>
      <c r="L4" s="49">
        <v>640821</v>
      </c>
      <c r="M4" s="49">
        <v>36970.559999999998</v>
      </c>
      <c r="N4" s="49">
        <f>SUM(B4:M4)</f>
        <v>9328788.7700000014</v>
      </c>
    </row>
    <row r="5" spans="1:14" ht="29.25" customHeight="1" thickBot="1">
      <c r="A5" s="5" t="s">
        <v>1</v>
      </c>
      <c r="B5" s="50">
        <v>5196643.75</v>
      </c>
      <c r="C5" s="55">
        <v>1174343.82</v>
      </c>
      <c r="D5" s="50">
        <v>264385.94</v>
      </c>
      <c r="E5" s="50">
        <v>82245.88</v>
      </c>
      <c r="F5" s="50">
        <v>0</v>
      </c>
      <c r="G5" s="50">
        <v>41202.01</v>
      </c>
      <c r="H5" s="50">
        <v>177698.23</v>
      </c>
      <c r="I5" s="50">
        <v>143696.47</v>
      </c>
      <c r="J5" s="50">
        <v>11793.65</v>
      </c>
      <c r="K5" s="50">
        <v>1871981.55</v>
      </c>
      <c r="L5" s="50">
        <v>499354</v>
      </c>
      <c r="M5" s="50">
        <v>45300.42</v>
      </c>
      <c r="N5" s="50">
        <f t="shared" ref="N5:N16" si="0">SUM(B5:M5)</f>
        <v>9508645.7200000007</v>
      </c>
    </row>
    <row r="6" spans="1:14" ht="29.25" customHeight="1" thickBot="1">
      <c r="A6" s="4" t="s">
        <v>2</v>
      </c>
      <c r="B6" s="49">
        <v>31924709.940000001</v>
      </c>
      <c r="C6" s="54">
        <v>7214384.4800000004</v>
      </c>
      <c r="D6" s="49">
        <v>1552490.4</v>
      </c>
      <c r="E6" s="49">
        <v>505263.81</v>
      </c>
      <c r="F6" s="49">
        <v>0</v>
      </c>
      <c r="G6" s="49">
        <v>253117.61</v>
      </c>
      <c r="H6" s="49">
        <v>877954.15</v>
      </c>
      <c r="I6" s="49">
        <v>1140345.06</v>
      </c>
      <c r="J6" s="49">
        <v>72452.3</v>
      </c>
      <c r="K6" s="49">
        <v>8908492.7400000002</v>
      </c>
      <c r="L6" s="49">
        <v>3247089</v>
      </c>
      <c r="M6" s="49">
        <v>232658.84</v>
      </c>
      <c r="N6" s="49">
        <f t="shared" si="0"/>
        <v>55928958.330000006</v>
      </c>
    </row>
    <row r="7" spans="1:14" ht="29.25" customHeight="1" thickBot="1">
      <c r="A7" s="5" t="s">
        <v>10</v>
      </c>
      <c r="B7" s="50">
        <v>6548041.8200000003</v>
      </c>
      <c r="C7" s="55">
        <v>1479734.39</v>
      </c>
      <c r="D7" s="50">
        <v>322571.99</v>
      </c>
      <c r="E7" s="50">
        <v>103634.1</v>
      </c>
      <c r="F7" s="50">
        <v>0</v>
      </c>
      <c r="G7" s="50">
        <v>51916.67</v>
      </c>
      <c r="H7" s="50">
        <v>224009.8</v>
      </c>
      <c r="I7" s="50">
        <v>161796.20000000001</v>
      </c>
      <c r="J7" s="50">
        <v>14860.61</v>
      </c>
      <c r="K7" s="50">
        <v>2282878.5299999998</v>
      </c>
      <c r="L7" s="50">
        <v>737783</v>
      </c>
      <c r="M7" s="50">
        <v>48307.01</v>
      </c>
      <c r="N7" s="50">
        <f t="shared" si="0"/>
        <v>11975534.119999999</v>
      </c>
    </row>
    <row r="8" spans="1:14" ht="29.25" customHeight="1" thickBot="1">
      <c r="A8" s="4" t="s">
        <v>12</v>
      </c>
      <c r="B8" s="49">
        <v>29117324.93</v>
      </c>
      <c r="C8" s="54">
        <v>6579968.2199999997</v>
      </c>
      <c r="D8" s="49">
        <v>1420855.18</v>
      </c>
      <c r="E8" s="49">
        <v>460832.08</v>
      </c>
      <c r="F8" s="49">
        <v>0</v>
      </c>
      <c r="G8" s="49">
        <v>230859.04</v>
      </c>
      <c r="H8" s="49">
        <v>843388.78</v>
      </c>
      <c r="I8" s="49">
        <v>962021.78</v>
      </c>
      <c r="J8" s="49">
        <v>66081.02</v>
      </c>
      <c r="K8" s="49">
        <v>8883068.8200000003</v>
      </c>
      <c r="L8" s="49">
        <v>9370691</v>
      </c>
      <c r="M8" s="49">
        <v>198921.72</v>
      </c>
      <c r="N8" s="49">
        <f t="shared" si="0"/>
        <v>58134012.57</v>
      </c>
    </row>
    <row r="9" spans="1:14" ht="29.25" customHeight="1" thickBot="1">
      <c r="A9" s="5" t="s">
        <v>3</v>
      </c>
      <c r="B9" s="50">
        <v>9050001.8900000006</v>
      </c>
      <c r="C9" s="55">
        <v>2045130.35</v>
      </c>
      <c r="D9" s="50">
        <v>494050.74</v>
      </c>
      <c r="E9" s="50">
        <v>143231.95000000001</v>
      </c>
      <c r="F9" s="50">
        <v>0</v>
      </c>
      <c r="G9" s="50">
        <v>71753.66</v>
      </c>
      <c r="H9" s="50">
        <v>276854.88</v>
      </c>
      <c r="I9" s="50">
        <v>267204.27</v>
      </c>
      <c r="J9" s="50">
        <v>20538.75</v>
      </c>
      <c r="K9" s="50">
        <v>3454927.42</v>
      </c>
      <c r="L9" s="50">
        <v>72345</v>
      </c>
      <c r="M9" s="50">
        <v>71620.62</v>
      </c>
      <c r="N9" s="50">
        <f t="shared" si="0"/>
        <v>15967659.529999999</v>
      </c>
    </row>
    <row r="10" spans="1:14" ht="29.25" customHeight="1" thickBot="1">
      <c r="A10" s="4" t="s">
        <v>31</v>
      </c>
      <c r="B10" s="49">
        <v>2020150.45</v>
      </c>
      <c r="C10" s="54">
        <v>456516.04</v>
      </c>
      <c r="D10" s="49">
        <v>106717.66</v>
      </c>
      <c r="E10" s="49">
        <v>31972.38</v>
      </c>
      <c r="F10" s="49">
        <v>0</v>
      </c>
      <c r="G10" s="49">
        <v>16016.92</v>
      </c>
      <c r="H10" s="49">
        <v>65338.19</v>
      </c>
      <c r="I10" s="49">
        <v>59129.07</v>
      </c>
      <c r="J10" s="49">
        <v>4584.68</v>
      </c>
      <c r="K10" s="49">
        <v>697987.52</v>
      </c>
      <c r="L10" s="49">
        <v>28395</v>
      </c>
      <c r="M10" s="49">
        <v>25511.040000000001</v>
      </c>
      <c r="N10" s="49">
        <f t="shared" si="0"/>
        <v>3512318.9499999997</v>
      </c>
    </row>
    <row r="11" spans="1:14" ht="29.25" customHeight="1" thickBot="1">
      <c r="A11" s="5" t="s">
        <v>4</v>
      </c>
      <c r="B11" s="50">
        <v>7886192.4400000004</v>
      </c>
      <c r="C11" s="55">
        <v>1782131.28</v>
      </c>
      <c r="D11" s="50">
        <v>307673.59000000003</v>
      </c>
      <c r="E11" s="50">
        <v>124812.65</v>
      </c>
      <c r="F11" s="50">
        <v>0</v>
      </c>
      <c r="G11" s="50">
        <v>62526.31</v>
      </c>
      <c r="H11" s="50">
        <v>257981.97</v>
      </c>
      <c r="I11" s="50">
        <v>196801.58</v>
      </c>
      <c r="J11" s="50">
        <v>17897.509999999998</v>
      </c>
      <c r="K11" s="50">
        <v>2494906.73</v>
      </c>
      <c r="L11" s="50">
        <v>0</v>
      </c>
      <c r="M11" s="50">
        <v>58010.76</v>
      </c>
      <c r="N11" s="50">
        <f t="shared" si="0"/>
        <v>13188934.820000002</v>
      </c>
    </row>
    <row r="12" spans="1:14" ht="29.25" customHeight="1" thickBot="1">
      <c r="A12" s="4" t="s">
        <v>5</v>
      </c>
      <c r="B12" s="49">
        <v>4802582.67</v>
      </c>
      <c r="C12" s="54">
        <v>1085293.43</v>
      </c>
      <c r="D12" s="49">
        <v>183772.02</v>
      </c>
      <c r="E12" s="49">
        <v>76009.19</v>
      </c>
      <c r="F12" s="49">
        <v>0</v>
      </c>
      <c r="G12" s="49">
        <v>38077.660000000003</v>
      </c>
      <c r="H12" s="49">
        <v>165034.97</v>
      </c>
      <c r="I12" s="49">
        <v>104820.19</v>
      </c>
      <c r="J12" s="49">
        <v>10899.34</v>
      </c>
      <c r="K12" s="49">
        <v>1701437.57</v>
      </c>
      <c r="L12" s="49">
        <v>350093</v>
      </c>
      <c r="M12" s="49">
        <v>37121.97</v>
      </c>
      <c r="N12" s="49">
        <f t="shared" si="0"/>
        <v>8555142.0099999998</v>
      </c>
    </row>
    <row r="13" spans="1:14" ht="29.25" customHeight="1" thickBot="1">
      <c r="A13" s="5" t="s">
        <v>6</v>
      </c>
      <c r="B13" s="50">
        <v>5998805.1399999997</v>
      </c>
      <c r="C13" s="55">
        <v>1355617.22</v>
      </c>
      <c r="D13" s="50">
        <v>211868.52</v>
      </c>
      <c r="E13" s="50">
        <v>94941.48</v>
      </c>
      <c r="F13" s="50">
        <v>0</v>
      </c>
      <c r="G13" s="50">
        <v>47562.01</v>
      </c>
      <c r="H13" s="50">
        <v>191994.77</v>
      </c>
      <c r="I13" s="50">
        <v>135699.74</v>
      </c>
      <c r="J13" s="50">
        <v>13614.13</v>
      </c>
      <c r="K13" s="50">
        <v>2262341.2599999998</v>
      </c>
      <c r="L13" s="50">
        <v>331992</v>
      </c>
      <c r="M13" s="50">
        <v>44746.990000000005</v>
      </c>
      <c r="N13" s="50">
        <f t="shared" si="0"/>
        <v>10689183.26</v>
      </c>
    </row>
    <row r="14" spans="1:14" ht="29.25" customHeight="1" thickBot="1">
      <c r="A14" s="4" t="s">
        <v>7</v>
      </c>
      <c r="B14" s="49">
        <v>5145399.71</v>
      </c>
      <c r="C14" s="54">
        <v>1162763.6399999999</v>
      </c>
      <c r="D14" s="49">
        <v>45664.91</v>
      </c>
      <c r="E14" s="49">
        <v>81434.850000000006</v>
      </c>
      <c r="F14" s="49">
        <v>0</v>
      </c>
      <c r="G14" s="49">
        <v>40795.71</v>
      </c>
      <c r="H14" s="49">
        <v>172404.02</v>
      </c>
      <c r="I14" s="49">
        <v>28234.65</v>
      </c>
      <c r="J14" s="49">
        <v>11677.35</v>
      </c>
      <c r="K14" s="49">
        <v>2167882.31</v>
      </c>
      <c r="L14" s="49">
        <v>1120112</v>
      </c>
      <c r="M14" s="49">
        <v>19792.46</v>
      </c>
      <c r="N14" s="49">
        <f t="shared" si="0"/>
        <v>9996161.6099999994</v>
      </c>
    </row>
    <row r="15" spans="1:14" ht="29.25" customHeight="1" thickBot="1">
      <c r="A15" s="5" t="s">
        <v>32</v>
      </c>
      <c r="B15" s="50">
        <v>1855418.85</v>
      </c>
      <c r="C15" s="55">
        <v>419289.79</v>
      </c>
      <c r="D15" s="50">
        <v>97617.69</v>
      </c>
      <c r="E15" s="50">
        <v>29365.22</v>
      </c>
      <c r="F15" s="50">
        <v>0</v>
      </c>
      <c r="G15" s="50">
        <v>14710.84</v>
      </c>
      <c r="H15" s="50">
        <v>55012.05</v>
      </c>
      <c r="I15" s="50">
        <v>54607.94</v>
      </c>
      <c r="J15" s="50">
        <v>4210.83</v>
      </c>
      <c r="K15" s="50">
        <v>691560.77</v>
      </c>
      <c r="L15" s="50">
        <v>18486</v>
      </c>
      <c r="M15" s="50">
        <v>24725.64</v>
      </c>
      <c r="N15" s="50">
        <f t="shared" si="0"/>
        <v>3265005.62</v>
      </c>
    </row>
    <row r="16" spans="1:14" ht="29.25" customHeight="1" thickBot="1">
      <c r="A16" s="4" t="s">
        <v>8</v>
      </c>
      <c r="B16" s="49">
        <v>3775966.13</v>
      </c>
      <c r="C16" s="54">
        <v>853297.38</v>
      </c>
      <c r="D16" s="49">
        <v>60555.14</v>
      </c>
      <c r="E16" s="49">
        <v>59761.2</v>
      </c>
      <c r="F16" s="49">
        <v>0</v>
      </c>
      <c r="G16" s="49">
        <v>29938.05</v>
      </c>
      <c r="H16" s="49">
        <v>128759.81</v>
      </c>
      <c r="I16" s="49">
        <v>37567.279999999999</v>
      </c>
      <c r="J16" s="49">
        <v>8569.4499999999989</v>
      </c>
      <c r="K16" s="49">
        <v>1288488.47</v>
      </c>
      <c r="L16" s="49">
        <v>302256</v>
      </c>
      <c r="M16" s="49">
        <v>21857.77</v>
      </c>
      <c r="N16" s="49">
        <f t="shared" si="0"/>
        <v>6567016.6799999988</v>
      </c>
    </row>
    <row r="17" spans="1:34" s="48" customFormat="1" ht="42.75" customHeight="1" thickBot="1">
      <c r="A17" s="46" t="s">
        <v>11</v>
      </c>
      <c r="B17" s="38">
        <f>SUM(B4:B16)</f>
        <v>118336752.47999999</v>
      </c>
      <c r="C17" s="38">
        <f>SUM(C4:C16)</f>
        <v>26741882.120000001</v>
      </c>
      <c r="D17" s="38">
        <f>SUM(D4:D16)</f>
        <v>5329967.0299999993</v>
      </c>
      <c r="E17" s="38">
        <f t="shared" ref="E17:L17" si="1">SUM(E4:E16)</f>
        <v>1872883.9999999998</v>
      </c>
      <c r="F17" s="38">
        <f t="shared" si="1"/>
        <v>0</v>
      </c>
      <c r="G17" s="38">
        <f t="shared" si="1"/>
        <v>938242.40000000014</v>
      </c>
      <c r="H17" s="38">
        <f t="shared" si="1"/>
        <v>3613693.4400000004</v>
      </c>
      <c r="I17" s="38">
        <f t="shared" si="1"/>
        <v>3402367.5999999992</v>
      </c>
      <c r="J17" s="38">
        <f t="shared" si="1"/>
        <v>268562.2</v>
      </c>
      <c r="K17" s="38">
        <f t="shared" si="1"/>
        <v>38528047.920000002</v>
      </c>
      <c r="L17" s="38">
        <f t="shared" si="1"/>
        <v>16719417</v>
      </c>
      <c r="M17" s="38">
        <f>SUM(M4:M16)</f>
        <v>865545.8</v>
      </c>
      <c r="N17" s="38">
        <f>SUM(N4:N16)</f>
        <v>216617361.99000001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9" t="s">
        <v>35</v>
      </c>
      <c r="B20" s="60"/>
      <c r="C20" s="60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8" t="s">
        <v>16</v>
      </c>
      <c r="B21" s="58"/>
      <c r="C21" s="58"/>
      <c r="D21" s="37"/>
      <c r="E21" s="28">
        <v>493069802</v>
      </c>
      <c r="F21" s="14" t="s">
        <v>13</v>
      </c>
      <c r="G21" s="28">
        <f>ROUND(E21*0.24,2)</f>
        <v>118336752.48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8" t="s">
        <v>29</v>
      </c>
      <c r="B22" s="58"/>
      <c r="C22" s="58"/>
      <c r="D22" s="37"/>
      <c r="E22" s="28">
        <v>26741882.120000001</v>
      </c>
      <c r="F22" s="14" t="s">
        <v>15</v>
      </c>
      <c r="G22" s="28">
        <f>E22</f>
        <v>26741882.120000001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8" t="s">
        <v>26</v>
      </c>
      <c r="B23" s="58"/>
      <c r="C23" s="58"/>
      <c r="D23" s="37"/>
      <c r="E23" s="28">
        <v>5329967.03</v>
      </c>
      <c r="F23" s="14" t="s">
        <v>15</v>
      </c>
      <c r="G23" s="28">
        <f>E23</f>
        <v>5329967.03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8" t="s">
        <v>22</v>
      </c>
      <c r="B24" s="58"/>
      <c r="C24" s="58"/>
      <c r="D24" s="37"/>
      <c r="E24" s="28">
        <v>9364420</v>
      </c>
      <c r="F24" s="14" t="s">
        <v>14</v>
      </c>
      <c r="G24" s="28">
        <f>ROUND(E24*0.2,2)</f>
        <v>1872884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8" t="s">
        <v>18</v>
      </c>
      <c r="B25" s="58"/>
      <c r="C25" s="58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8" t="s">
        <v>19</v>
      </c>
      <c r="B26" s="58"/>
      <c r="C26" s="58"/>
      <c r="D26" s="37"/>
      <c r="E26" s="28">
        <v>4691212</v>
      </c>
      <c r="F26" s="14" t="s">
        <v>14</v>
      </c>
      <c r="G26" s="28">
        <f>ROUND(E26*0.2,2)</f>
        <v>938242.4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8" t="s">
        <v>20</v>
      </c>
      <c r="B27" s="58"/>
      <c r="C27" s="58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8" t="s">
        <v>23</v>
      </c>
      <c r="B28" s="58"/>
      <c r="C28" s="58"/>
      <c r="D28" s="58"/>
      <c r="E28" s="28">
        <v>17011838</v>
      </c>
      <c r="F28" s="14" t="s">
        <v>14</v>
      </c>
      <c r="G28" s="28">
        <f>ROUND(E28*0.2,2)</f>
        <v>3402367.6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8" t="s">
        <v>24</v>
      </c>
      <c r="B29" s="58"/>
      <c r="C29" s="58"/>
      <c r="D29" s="58"/>
      <c r="E29" s="28">
        <v>1342811</v>
      </c>
      <c r="F29" s="14" t="s">
        <v>14</v>
      </c>
      <c r="G29" s="28">
        <f>ROUND(E29*0.2,2)</f>
        <v>268562.2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8" t="s">
        <v>21</v>
      </c>
      <c r="B30" s="58"/>
      <c r="C30" s="58"/>
      <c r="D30" s="37"/>
      <c r="E30" s="28">
        <v>160533533</v>
      </c>
      <c r="F30" s="14" t="s">
        <v>13</v>
      </c>
      <c r="G30" s="28">
        <f>ROUND(E30*0.24,2)</f>
        <v>38528047.920000002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58832319</v>
      </c>
      <c r="F31" s="14"/>
      <c r="G31" s="28">
        <v>16719417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8" t="str">
        <f>+M2</f>
        <v>ART. 126 de la LISR  (Enajenación de Bienes)</v>
      </c>
      <c r="B32" s="58"/>
      <c r="C32" s="58"/>
      <c r="D32" s="37"/>
      <c r="E32" s="28">
        <v>4327729</v>
      </c>
      <c r="F32" s="14" t="s">
        <v>14</v>
      </c>
      <c r="G32" s="28">
        <f>ROUND(E32*0.2,2)</f>
        <v>865545.8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7" t="s">
        <v>11</v>
      </c>
      <c r="B33" s="57"/>
      <c r="C33" s="57"/>
      <c r="D33" s="15"/>
      <c r="E33" s="29">
        <f>SUM(E21:E32)</f>
        <v>796302569.14999998</v>
      </c>
      <c r="F33" s="16"/>
      <c r="G33" s="29">
        <f>SUM(G21:G32)</f>
        <v>216617361.99000001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6"/>
      <c r="B37" s="56"/>
      <c r="C37" s="5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6"/>
      <c r="B38" s="56"/>
      <c r="C38" s="5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6"/>
      <c r="B39" s="56"/>
      <c r="C39" s="56"/>
      <c r="D39" s="18"/>
      <c r="E39" s="19"/>
      <c r="F39" s="20"/>
      <c r="G39" s="19"/>
      <c r="H39" s="23"/>
      <c r="I39" s="20"/>
      <c r="J39" s="19"/>
    </row>
    <row r="40" spans="1:14" s="1" customFormat="1" ht="18">
      <c r="A40" s="56"/>
      <c r="B40" s="56"/>
      <c r="C40" s="56"/>
      <c r="D40" s="18"/>
      <c r="E40" s="19"/>
      <c r="F40" s="20"/>
      <c r="G40" s="19"/>
      <c r="H40" s="23"/>
      <c r="I40" s="20"/>
      <c r="J40" s="19"/>
    </row>
    <row r="41" spans="1:14" s="1" customFormat="1" ht="18">
      <c r="A41" s="56"/>
      <c r="B41" s="56"/>
      <c r="C41" s="56"/>
      <c r="D41" s="18"/>
      <c r="E41" s="19"/>
      <c r="F41" s="20"/>
      <c r="G41" s="19"/>
      <c r="H41" s="23"/>
      <c r="I41" s="20"/>
      <c r="J41" s="19"/>
    </row>
    <row r="42" spans="1:14" s="1" customFormat="1" ht="18">
      <c r="A42" s="56"/>
      <c r="B42" s="56"/>
      <c r="C42" s="56"/>
      <c r="D42" s="18"/>
      <c r="E42" s="19"/>
      <c r="F42" s="20"/>
      <c r="G42" s="19"/>
      <c r="H42" s="23"/>
      <c r="I42" s="20"/>
      <c r="J42" s="19"/>
    </row>
    <row r="43" spans="1:14" s="1" customFormat="1" ht="18">
      <c r="A43" s="56"/>
      <c r="B43" s="56"/>
      <c r="C43" s="56"/>
      <c r="D43" s="18"/>
      <c r="E43" s="19"/>
      <c r="F43" s="20"/>
      <c r="G43" s="19"/>
      <c r="H43" s="23"/>
      <c r="I43" s="20"/>
      <c r="J43" s="19"/>
    </row>
    <row r="44" spans="1:14" s="1" customFormat="1" ht="18">
      <c r="A44" s="56"/>
      <c r="B44" s="56"/>
      <c r="C44" s="56"/>
      <c r="D44" s="18"/>
      <c r="E44" s="19"/>
      <c r="F44" s="20"/>
      <c r="G44" s="19"/>
      <c r="H44" s="23"/>
      <c r="I44" s="20"/>
      <c r="J44" s="19"/>
    </row>
    <row r="45" spans="1:14" s="1" customFormat="1" ht="18">
      <c r="A45" s="56"/>
      <c r="B45" s="56"/>
      <c r="C45" s="56"/>
      <c r="D45" s="21"/>
      <c r="E45" s="19"/>
      <c r="F45" s="20"/>
      <c r="G45" s="19"/>
      <c r="H45" s="23"/>
      <c r="I45" s="20"/>
      <c r="J45" s="19"/>
    </row>
    <row r="46" spans="1:14" s="1" customFormat="1" ht="18">
      <c r="A46" s="56"/>
      <c r="B46" s="56"/>
      <c r="C46" s="5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2023-10-30T17:51:06Z</dcterms:modified>
</cp:coreProperties>
</file>