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marzo\"/>
    </mc:Choice>
  </mc:AlternateContent>
  <xr:revisionPtr revIDLastSave="0" documentId="13_ncr:1_{AFA24F94-40E7-4EFE-A8B6-4DA8B74EDDC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2" i="34"/>
  <c r="G21" i="34"/>
  <c r="G32" i="34" s="1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<sst xmlns="http://schemas.openxmlformats.org/spreadsheetml/2006/main" count="54" uniqueCount="37">
  <si>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</si>
  <si>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</si>
  <si>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</si>
  <si>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</si>
  <si>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</si>
  <si>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</si>
  <si>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</si>
  <si>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</si>
  <si>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</si>
  <si>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</si>
  <si>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</si>
  <si>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</si>
  <si>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</si>
  <si>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</si>
  <si>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</si>
  <si>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</si>
  <si>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</si>
  <si>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</si>
  <si>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</si>
  <si>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</si>
  <si>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</si>
  <si>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</si>
  <si>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</si>
  <si>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</si>
  <si>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</si>
  <si>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</si>
  <si>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</si>
  <si>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</si>
  <si>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</si>
  <si>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</si>
  <si>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</si>
  <si>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</si>
  <si>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</si>
  <si>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</si>
  <si>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MARZO 2023</t>
  </si>
  <si>
    <t>MARZO 2023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</si>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</sst>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zoomScale="40" zoomScaleNormal="40" zoomScaleSheetLayoutView="40" workbookViewId="0">
      <selection activeCell="L4" sqref="L4:L16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3" customFormat="1" ht="63.75" customHeight="1" thickBot="1">
      <c r="A2" s="54" t="s">
        <v>27</v>
      </c>
      <c r="B2" s="54" t="s">
        <v>33</v>
      </c>
      <c r="C2" s="54" t="s">
        <v>17</v>
      </c>
      <c r="D2" s="54"/>
      <c r="E2" s="54" t="s">
        <v>22</v>
      </c>
      <c r="F2" s="54" t="s">
        <v>18</v>
      </c>
      <c r="G2" s="54" t="s">
        <v>19</v>
      </c>
      <c r="H2" s="55" t="s">
        <v>20</v>
      </c>
      <c r="I2" s="54" t="s">
        <v>23</v>
      </c>
      <c r="J2" s="54" t="s">
        <v>24</v>
      </c>
      <c r="K2" s="54" t="s">
        <v>21</v>
      </c>
      <c r="L2" s="56" t="s">
        <v>28</v>
      </c>
      <c r="M2" s="56" t="s">
        <v>30</v>
      </c>
      <c r="N2" s="58" t="s">
        <v>25</v>
      </c>
    </row>
    <row r="3" spans="1:14" s="3" customFormat="1" ht="43.5" customHeight="1" thickBot="1">
      <c r="A3" s="54"/>
      <c r="B3" s="54"/>
      <c r="C3" s="27">
        <v>0.7</v>
      </c>
      <c r="D3" s="27">
        <v>0.3</v>
      </c>
      <c r="E3" s="54"/>
      <c r="F3" s="54"/>
      <c r="G3" s="54"/>
      <c r="H3" s="55"/>
      <c r="I3" s="54"/>
      <c r="J3" s="54"/>
      <c r="K3" s="54"/>
      <c r="L3" s="57"/>
      <c r="M3" s="57"/>
      <c r="N3" s="58"/>
    </row>
    <row r="4" spans="1:14" ht="29.25" customHeight="1" thickBot="1">
      <c r="A4" s="4" t="s">
        <v>9</v>
      </c>
      <c r="B4" s="49">
        <v>4767816.8600000003</v>
      </c>
      <c r="C4" s="49">
        <v>1088187.74</v>
      </c>
      <c r="D4" s="49">
        <v>145477.64000000001</v>
      </c>
      <c r="E4" s="49">
        <v>52345.7</v>
      </c>
      <c r="F4" s="49">
        <v>0</v>
      </c>
      <c r="G4" s="49">
        <v>34678.43</v>
      </c>
      <c r="H4" s="49">
        <v>177261.82</v>
      </c>
      <c r="I4" s="49">
        <v>100073.09</v>
      </c>
      <c r="J4" s="49">
        <v>11462.49</v>
      </c>
      <c r="K4" s="49">
        <v>1966081.26</v>
      </c>
      <c r="L4" s="49">
        <v>541521</v>
      </c>
      <c r="M4" s="49">
        <v>3722.22</v>
      </c>
      <c r="N4" s="49">
        <f>SUM(B4:M4)</f>
        <v>8888628.2500000019</v>
      </c>
    </row>
    <row r="5" spans="1:14" ht="29.25" customHeight="1" thickBot="1">
      <c r="A5" s="5" t="s">
        <v>1</v>
      </c>
      <c r="B5" s="50">
        <v>4912830.37</v>
      </c>
      <c r="C5" s="50">
        <v>1121285.05</v>
      </c>
      <c r="D5" s="50">
        <v>262492.44</v>
      </c>
      <c r="E5" s="50">
        <v>53937.81</v>
      </c>
      <c r="F5" s="50">
        <v>0</v>
      </c>
      <c r="G5" s="50">
        <v>35733.18</v>
      </c>
      <c r="H5" s="50">
        <v>175950.29</v>
      </c>
      <c r="I5" s="50">
        <v>140605.13</v>
      </c>
      <c r="J5" s="50">
        <v>11811.13</v>
      </c>
      <c r="K5" s="50">
        <v>2061188.54</v>
      </c>
      <c r="L5" s="50">
        <v>865328</v>
      </c>
      <c r="M5" s="50">
        <v>4560.87</v>
      </c>
      <c r="N5" s="50">
        <f t="shared" ref="N5:N16" si="0">SUM(B5:M5)</f>
        <v>9645722.8099999987</v>
      </c>
    </row>
    <row r="6" spans="1:14" ht="29.25" customHeight="1" thickBot="1">
      <c r="A6" s="4" t="s">
        <v>2</v>
      </c>
      <c r="B6" s="49">
        <v>29574687.859999999</v>
      </c>
      <c r="C6" s="49">
        <v>6750010.2400000002</v>
      </c>
      <c r="D6" s="49">
        <v>1524218.4</v>
      </c>
      <c r="E6" s="49">
        <v>324699.52000000002</v>
      </c>
      <c r="F6" s="49">
        <v>0</v>
      </c>
      <c r="G6" s="49">
        <v>215109.73</v>
      </c>
      <c r="H6" s="49">
        <v>877954.15</v>
      </c>
      <c r="I6" s="49">
        <v>1080074.28</v>
      </c>
      <c r="J6" s="49">
        <v>71101.649999999994</v>
      </c>
      <c r="K6" s="49">
        <v>10804620.58</v>
      </c>
      <c r="L6" s="49">
        <v>5938914</v>
      </c>
      <c r="M6" s="49">
        <v>23424.21</v>
      </c>
      <c r="N6" s="49">
        <f t="shared" si="0"/>
        <v>57184814.619999997</v>
      </c>
    </row>
    <row r="7" spans="1:14" ht="29.25" customHeight="1" thickBot="1">
      <c r="A7" s="5" t="s">
        <v>10</v>
      </c>
      <c r="B7" s="50">
        <v>6218093.6900000004</v>
      </c>
      <c r="C7" s="50">
        <v>1419193.21</v>
      </c>
      <c r="D7" s="50">
        <v>221954.35</v>
      </c>
      <c r="E7" s="50">
        <v>68268.240000000005</v>
      </c>
      <c r="F7" s="50">
        <v>0</v>
      </c>
      <c r="G7" s="50">
        <v>45226.93</v>
      </c>
      <c r="H7" s="50">
        <v>224009.8</v>
      </c>
      <c r="I7" s="50">
        <v>146538.1</v>
      </c>
      <c r="J7" s="50">
        <v>14949.16</v>
      </c>
      <c r="K7" s="50">
        <v>2493561.86</v>
      </c>
      <c r="L7" s="50">
        <v>677515</v>
      </c>
      <c r="M7" s="50">
        <v>4863.58</v>
      </c>
      <c r="N7" s="50">
        <f t="shared" si="0"/>
        <v>11534173.92</v>
      </c>
    </row>
    <row r="8" spans="1:14" ht="29.25" customHeight="1" thickBot="1">
      <c r="A8" s="4" t="s">
        <v>12</v>
      </c>
      <c r="B8" s="49">
        <v>27114912.039999999</v>
      </c>
      <c r="C8" s="49">
        <v>6188600.7000000002</v>
      </c>
      <c r="D8" s="49">
        <v>1283286.8999999999</v>
      </c>
      <c r="E8" s="49">
        <v>297693.71999999997</v>
      </c>
      <c r="F8" s="49">
        <v>0</v>
      </c>
      <c r="G8" s="49">
        <v>197218.7</v>
      </c>
      <c r="H8" s="49">
        <v>843388.78</v>
      </c>
      <c r="I8" s="49">
        <v>890909.04</v>
      </c>
      <c r="J8" s="49">
        <v>65188</v>
      </c>
      <c r="K8" s="49">
        <v>10530598.619999999</v>
      </c>
      <c r="L8" s="49">
        <v>5460510</v>
      </c>
      <c r="M8" s="49">
        <v>20027.54</v>
      </c>
      <c r="N8" s="49">
        <f t="shared" si="0"/>
        <v>52892334.039999999</v>
      </c>
    </row>
    <row r="9" spans="1:14" ht="29.25" customHeight="1" thickBot="1">
      <c r="A9" s="5" t="s">
        <v>3</v>
      </c>
      <c r="B9" s="50">
        <v>8672570.4399999995</v>
      </c>
      <c r="C9" s="50">
        <v>1979393.31</v>
      </c>
      <c r="D9" s="50">
        <v>477617.75</v>
      </c>
      <c r="E9" s="50">
        <v>95215.86</v>
      </c>
      <c r="F9" s="50">
        <v>0</v>
      </c>
      <c r="G9" s="50">
        <v>63079.43</v>
      </c>
      <c r="H9" s="50">
        <v>277552.90999999997</v>
      </c>
      <c r="I9" s="50">
        <v>257382.71</v>
      </c>
      <c r="J9" s="50">
        <v>20850.060000000001</v>
      </c>
      <c r="K9" s="50">
        <v>3874321.52</v>
      </c>
      <c r="L9" s="50">
        <v>680195</v>
      </c>
      <c r="M9" s="50">
        <v>7210.8</v>
      </c>
      <c r="N9" s="50">
        <f t="shared" si="0"/>
        <v>16405389.790000001</v>
      </c>
    </row>
    <row r="10" spans="1:14" ht="29.25" customHeight="1" thickBot="1">
      <c r="A10" s="4" t="s">
        <v>31</v>
      </c>
      <c r="B10" s="49">
        <v>1873158.3600000003</v>
      </c>
      <c r="C10" s="49">
        <v>427522.28</v>
      </c>
      <c r="D10" s="49">
        <v>100082.82</v>
      </c>
      <c r="E10" s="49">
        <v>20565.339999999997</v>
      </c>
      <c r="F10" s="49">
        <v>0</v>
      </c>
      <c r="G10" s="49">
        <v>13624.309999999998</v>
      </c>
      <c r="H10" s="49">
        <v>67086.13</v>
      </c>
      <c r="I10" s="49">
        <v>53609.76999999999</v>
      </c>
      <c r="J10" s="49">
        <v>4503.33</v>
      </c>
      <c r="K10" s="49">
        <v>785887.60999999987</v>
      </c>
      <c r="L10" s="49">
        <v>376115</v>
      </c>
      <c r="M10" s="49">
        <v>2568.46</v>
      </c>
      <c r="N10" s="49">
        <f t="shared" si="0"/>
        <v>3724723.41</v>
      </c>
    </row>
    <row r="11" spans="1:14" ht="29.25" customHeight="1" thickBot="1">
      <c r="A11" s="5" t="s">
        <v>4</v>
      </c>
      <c r="B11" s="50">
        <v>7579705.6100000003</v>
      </c>
      <c r="C11" s="50">
        <v>1729962.14</v>
      </c>
      <c r="D11" s="50">
        <v>311613.84000000003</v>
      </c>
      <c r="E11" s="50">
        <v>83217.34</v>
      </c>
      <c r="F11" s="50">
        <v>0</v>
      </c>
      <c r="G11" s="50">
        <v>55130.54</v>
      </c>
      <c r="H11" s="50">
        <v>257981.97</v>
      </c>
      <c r="I11" s="50">
        <v>192054.51</v>
      </c>
      <c r="J11" s="50">
        <v>18222.66</v>
      </c>
      <c r="K11" s="50">
        <v>2790213.19</v>
      </c>
      <c r="L11" s="50">
        <v>1230107</v>
      </c>
      <c r="M11" s="50">
        <v>5840.55</v>
      </c>
      <c r="N11" s="50">
        <f t="shared" si="0"/>
        <v>14254049.35</v>
      </c>
    </row>
    <row r="12" spans="1:14" ht="29.25" customHeight="1" thickBot="1">
      <c r="A12" s="4" t="s">
        <v>5</v>
      </c>
      <c r="B12" s="49">
        <v>4619922.8</v>
      </c>
      <c r="C12" s="49">
        <v>1054432.98</v>
      </c>
      <c r="D12" s="49">
        <v>149189.70000000001</v>
      </c>
      <c r="E12" s="49">
        <v>50721.98</v>
      </c>
      <c r="F12" s="49">
        <v>0</v>
      </c>
      <c r="G12" s="49">
        <v>33602.730000000003</v>
      </c>
      <c r="H12" s="49">
        <v>165034.97</v>
      </c>
      <c r="I12" s="49">
        <v>100887.31</v>
      </c>
      <c r="J12" s="49">
        <v>11106.93</v>
      </c>
      <c r="K12" s="49">
        <v>1853353.28</v>
      </c>
      <c r="L12" s="49">
        <v>23368</v>
      </c>
      <c r="M12" s="49">
        <v>3737.46</v>
      </c>
      <c r="N12" s="49">
        <f t="shared" si="0"/>
        <v>8065358.1399999997</v>
      </c>
    </row>
    <row r="13" spans="1:14" ht="29.25" customHeight="1" thickBot="1">
      <c r="A13" s="5" t="s">
        <v>6</v>
      </c>
      <c r="B13" s="50">
        <v>5813131.3899999997</v>
      </c>
      <c r="C13" s="50">
        <v>1326766.21</v>
      </c>
      <c r="D13" s="50">
        <v>282476.62</v>
      </c>
      <c r="E13" s="50">
        <v>63822.18</v>
      </c>
      <c r="F13" s="50">
        <v>0</v>
      </c>
      <c r="G13" s="50">
        <v>42281.47</v>
      </c>
      <c r="H13" s="50">
        <v>191994.77</v>
      </c>
      <c r="I13" s="50">
        <v>139596.41</v>
      </c>
      <c r="J13" s="50">
        <v>13975.57</v>
      </c>
      <c r="K13" s="50">
        <v>2470876.9500000002</v>
      </c>
      <c r="L13" s="50">
        <v>351148</v>
      </c>
      <c r="M13" s="50">
        <v>4505.1499999999996</v>
      </c>
      <c r="N13" s="50">
        <f t="shared" si="0"/>
        <v>10700574.720000001</v>
      </c>
    </row>
    <row r="14" spans="1:14" ht="29.25" customHeight="1" thickBot="1">
      <c r="A14" s="4" t="s">
        <v>7</v>
      </c>
      <c r="B14" s="49">
        <v>5121791.91</v>
      </c>
      <c r="C14" s="49">
        <v>1168977.6100000001</v>
      </c>
      <c r="D14" s="49">
        <v>41853.060000000005</v>
      </c>
      <c r="E14" s="49">
        <v>56231.98</v>
      </c>
      <c r="F14" s="49">
        <v>0</v>
      </c>
      <c r="G14" s="49">
        <v>37253.050000000003</v>
      </c>
      <c r="H14" s="49">
        <v>172404.02</v>
      </c>
      <c r="I14" s="49">
        <v>27003.86</v>
      </c>
      <c r="J14" s="49">
        <v>12313.5</v>
      </c>
      <c r="K14" s="49">
        <v>2209701.9500000002</v>
      </c>
      <c r="L14" s="49">
        <v>616589</v>
      </c>
      <c r="M14" s="49">
        <v>1992.72</v>
      </c>
      <c r="N14" s="49">
        <f t="shared" si="0"/>
        <v>9466112.660000002</v>
      </c>
    </row>
    <row r="15" spans="1:14" ht="29.25" customHeight="1" thickBot="1">
      <c r="A15" s="5" t="s">
        <v>32</v>
      </c>
      <c r="B15" s="50">
        <v>1697125.620000001</v>
      </c>
      <c r="C15" s="50">
        <v>387345.27</v>
      </c>
      <c r="D15" s="50">
        <v>93464.489999999991</v>
      </c>
      <c r="E15" s="50">
        <v>18632.690000000002</v>
      </c>
      <c r="F15" s="50">
        <v>0</v>
      </c>
      <c r="G15" s="50">
        <v>12343.939999999995</v>
      </c>
      <c r="H15" s="50">
        <v>54314.020000000019</v>
      </c>
      <c r="I15" s="50">
        <v>50366.940000000031</v>
      </c>
      <c r="J15" s="50">
        <v>4080.1299999999974</v>
      </c>
      <c r="K15" s="50">
        <v>758161.64999999991</v>
      </c>
      <c r="L15" s="50">
        <v>373290</v>
      </c>
      <c r="M15" s="50">
        <v>2489.39</v>
      </c>
      <c r="N15" s="50">
        <f t="shared" si="0"/>
        <v>3451614.1400000006</v>
      </c>
    </row>
    <row r="16" spans="1:14" ht="29.25" customHeight="1" thickBot="1">
      <c r="A16" s="4" t="s">
        <v>8</v>
      </c>
      <c r="B16" s="49">
        <v>3742542.01</v>
      </c>
      <c r="C16" s="49">
        <v>854183.04</v>
      </c>
      <c r="D16" s="49">
        <v>75257.679999999993</v>
      </c>
      <c r="E16" s="49">
        <v>41089.24</v>
      </c>
      <c r="F16" s="49">
        <v>0</v>
      </c>
      <c r="G16" s="49">
        <v>27221.16</v>
      </c>
      <c r="H16" s="49">
        <v>128759.81</v>
      </c>
      <c r="I16" s="49">
        <v>38004.65</v>
      </c>
      <c r="J16" s="49">
        <v>8997.59</v>
      </c>
      <c r="K16" s="49">
        <v>1349194.27</v>
      </c>
      <c r="L16" s="49">
        <v>187919</v>
      </c>
      <c r="M16" s="49">
        <v>2200.65</v>
      </c>
      <c r="N16" s="49">
        <f t="shared" si="0"/>
        <v>6455369.0999999996</v>
      </c>
    </row>
    <row r="17" spans="1:34" s="48" customFormat="1" ht="42.75" customHeight="1" thickBot="1">
      <c r="A17" s="46" t="s">
        <v>11</v>
      </c>
      <c r="B17" s="38">
        <f>SUM(B4:B16)</f>
        <v>111708288.95999999</v>
      </c>
      <c r="C17" s="38">
        <f>SUM(C4:C16)</f>
        <v>25495859.780000001</v>
      </c>
      <c r="D17" s="38">
        <f>SUM(D4:D16)</f>
        <v>4968985.6899999995</v>
      </c>
      <c r="E17" s="38">
        <f t="shared" ref="E17:L17" si="1">SUM(E4:E16)</f>
        <v>1226441.5999999999</v>
      </c>
      <c r="F17" s="38">
        <f t="shared" si="1"/>
        <v>0</v>
      </c>
      <c r="G17" s="38">
        <f t="shared" si="1"/>
        <v>812503.6</v>
      </c>
      <c r="H17" s="38">
        <f t="shared" si="1"/>
        <v>3613693.4400000004</v>
      </c>
      <c r="I17" s="38">
        <f t="shared" si="1"/>
        <v>3217105.8</v>
      </c>
      <c r="J17" s="38">
        <f t="shared" si="1"/>
        <v>268562.2</v>
      </c>
      <c r="K17" s="38">
        <f t="shared" si="1"/>
        <v>43947761.280000009</v>
      </c>
      <c r="L17" s="38">
        <f t="shared" si="1"/>
        <v>17322519</v>
      </c>
      <c r="M17" s="38">
        <f>SUM(M4:M16)</f>
        <v>87143.6</v>
      </c>
      <c r="N17" s="38">
        <f>SUM(N4:N16)</f>
        <v>212668864.94999996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1" t="s">
        <v>35</v>
      </c>
      <c r="B19" s="52"/>
      <c r="C19" s="52"/>
      <c r="D19" s="9"/>
      <c r="E19" s="10" t="s">
        <v>36</v>
      </c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60" t="s">
        <v>16</v>
      </c>
      <c r="B20" s="60"/>
      <c r="C20" s="60"/>
      <c r="D20" s="37"/>
      <c r="E20" s="28">
        <v>465451204</v>
      </c>
      <c r="F20" s="14" t="s">
        <v>13</v>
      </c>
      <c r="G20" s="28">
        <f>ROUND(E20*0.24,2)</f>
        <v>111708288.95999999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0" t="s">
        <v>29</v>
      </c>
      <c r="B21" s="60"/>
      <c r="C21" s="60"/>
      <c r="D21" s="37"/>
      <c r="E21" s="28">
        <v>25495859.780000001</v>
      </c>
      <c r="F21" s="14" t="s">
        <v>15</v>
      </c>
      <c r="G21" s="28">
        <f>E21</f>
        <v>25495859.780000001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60" t="s">
        <v>26</v>
      </c>
      <c r="B22" s="60"/>
      <c r="C22" s="60"/>
      <c r="D22" s="37"/>
      <c r="E22" s="28">
        <v>4968985.6900000004</v>
      </c>
      <c r="F22" s="14" t="s">
        <v>15</v>
      </c>
      <c r="G22" s="28">
        <f>E22</f>
        <v>4968985.6900000004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60" t="s">
        <v>22</v>
      </c>
      <c r="B23" s="60"/>
      <c r="C23" s="60"/>
      <c r="D23" s="37"/>
      <c r="E23" s="28">
        <v>6132208</v>
      </c>
      <c r="F23" s="14" t="s">
        <v>14</v>
      </c>
      <c r="G23" s="28">
        <f>ROUND(E23*0.2,2)</f>
        <v>1226441.6000000001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60" t="s">
        <v>18</v>
      </c>
      <c r="B24" s="60"/>
      <c r="C24" s="60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60" t="s">
        <v>19</v>
      </c>
      <c r="B25" s="60"/>
      <c r="C25" s="60"/>
      <c r="D25" s="37"/>
      <c r="E25" s="28">
        <v>4062518</v>
      </c>
      <c r="F25" s="14" t="s">
        <v>14</v>
      </c>
      <c r="G25" s="28">
        <f>ROUND(E25*0.2,2)</f>
        <v>812503.6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0" t="s">
        <v>20</v>
      </c>
      <c r="B26" s="60"/>
      <c r="C26" s="60"/>
      <c r="D26" s="37"/>
      <c r="E26" s="28">
        <v>15057056</v>
      </c>
      <c r="F26" s="14" t="s">
        <v>13</v>
      </c>
      <c r="G26" s="28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60" t="s">
        <v>23</v>
      </c>
      <c r="B27" s="60"/>
      <c r="C27" s="60"/>
      <c r="D27" s="60"/>
      <c r="E27" s="28">
        <v>16085529</v>
      </c>
      <c r="F27" s="14" t="s">
        <v>14</v>
      </c>
      <c r="G27" s="28">
        <f>ROUND(E27*0.2,2)</f>
        <v>3217105.8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60" t="s">
        <v>24</v>
      </c>
      <c r="B28" s="60"/>
      <c r="C28" s="60"/>
      <c r="D28" s="60"/>
      <c r="E28" s="28">
        <v>1342811</v>
      </c>
      <c r="F28" s="14" t="s">
        <v>14</v>
      </c>
      <c r="G28" s="28">
        <f>ROUND(E28*0.2,2)</f>
        <v>268562.2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60" t="s">
        <v>21</v>
      </c>
      <c r="B29" s="60"/>
      <c r="C29" s="60"/>
      <c r="D29" s="37"/>
      <c r="E29" s="28">
        <v>183115672</v>
      </c>
      <c r="F29" s="14" t="s">
        <v>13</v>
      </c>
      <c r="G29" s="28">
        <f>ROUND(E29*0.24,2)</f>
        <v>43947761.280000001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49196817</v>
      </c>
      <c r="F30" s="14"/>
      <c r="G30" s="28">
        <v>17322519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60" t="str">
        <f>+M2</f>
        <v>ART. 126 de la LISR  (Enajenación de Bienes)</v>
      </c>
      <c r="B31" s="60"/>
      <c r="C31" s="60"/>
      <c r="D31" s="37"/>
      <c r="E31" s="28">
        <v>435718</v>
      </c>
      <c r="F31" s="14" t="s">
        <v>14</v>
      </c>
      <c r="G31" s="28">
        <f>ROUND(E31*0.2,2)</f>
        <v>87143.6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59" t="s">
        <v>11</v>
      </c>
      <c r="B32" s="59"/>
      <c r="C32" s="59"/>
      <c r="D32" s="15"/>
      <c r="E32" s="29">
        <f>SUM(E20:E31)</f>
        <v>771344378.47000003</v>
      </c>
      <c r="F32" s="16"/>
      <c r="G32" s="29">
        <f>SUM(G20:G31)</f>
        <v>212668864.94999999</v>
      </c>
      <c r="H32" s="4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61"/>
      <c r="B36" s="61"/>
      <c r="C36" s="61"/>
      <c r="D36" s="18"/>
      <c r="E36" s="19"/>
      <c r="F36" s="20"/>
      <c r="G36" s="19"/>
      <c r="H36" s="23"/>
      <c r="I36" s="20"/>
      <c r="J36" s="19"/>
    </row>
    <row r="37" spans="1:14" s="1" customFormat="1" ht="18">
      <c r="A37" s="61"/>
      <c r="B37" s="61"/>
      <c r="C37" s="61"/>
      <c r="D37" s="18"/>
      <c r="E37" s="19"/>
      <c r="F37" s="20"/>
      <c r="G37" s="19"/>
      <c r="H37" s="23"/>
      <c r="I37" s="20"/>
      <c r="J37" s="19"/>
    </row>
    <row r="38" spans="1:14" s="1" customFormat="1" ht="18">
      <c r="A38" s="61"/>
      <c r="B38" s="61"/>
      <c r="C38" s="61"/>
      <c r="D38" s="18"/>
      <c r="E38" s="19"/>
      <c r="F38" s="20"/>
      <c r="G38" s="19"/>
      <c r="H38" s="23"/>
      <c r="I38" s="20"/>
      <c r="J38" s="19"/>
    </row>
    <row r="39" spans="1:14" s="1" customFormat="1" ht="18">
      <c r="A39" s="61"/>
      <c r="B39" s="61"/>
      <c r="C39" s="61"/>
      <c r="D39" s="18"/>
      <c r="E39" s="19"/>
      <c r="F39" s="20"/>
      <c r="G39" s="19"/>
      <c r="H39" s="23"/>
      <c r="I39" s="20"/>
      <c r="J39" s="19"/>
    </row>
    <row r="40" spans="1:14" s="1" customFormat="1" ht="18">
      <c r="A40" s="61"/>
      <c r="B40" s="61"/>
      <c r="C40" s="61"/>
      <c r="D40" s="18"/>
      <c r="E40" s="19"/>
      <c r="F40" s="20"/>
      <c r="G40" s="19"/>
      <c r="H40" s="23"/>
      <c r="I40" s="20"/>
      <c r="J40" s="19"/>
    </row>
    <row r="41" spans="1:14" s="1" customFormat="1" ht="18">
      <c r="A41" s="61"/>
      <c r="B41" s="61"/>
      <c r="C41" s="61"/>
      <c r="D41" s="18"/>
      <c r="E41" s="19"/>
      <c r="F41" s="20"/>
      <c r="G41" s="19"/>
      <c r="H41" s="23"/>
      <c r="I41" s="20"/>
      <c r="J41" s="19"/>
    </row>
    <row r="42" spans="1:14" s="1" customFormat="1" ht="18">
      <c r="A42" s="61"/>
      <c r="B42" s="61"/>
      <c r="C42" s="61"/>
      <c r="D42" s="18"/>
      <c r="E42" s="19"/>
      <c r="F42" s="20"/>
      <c r="G42" s="19"/>
      <c r="H42" s="23"/>
      <c r="I42" s="20"/>
      <c r="J42" s="19"/>
    </row>
    <row r="43" spans="1:14" s="1" customFormat="1" ht="18">
      <c r="A43" s="61"/>
      <c r="B43" s="61"/>
      <c r="C43" s="61"/>
      <c r="D43" s="18"/>
      <c r="E43" s="19"/>
      <c r="F43" s="20"/>
      <c r="G43" s="19"/>
      <c r="H43" s="23"/>
      <c r="I43" s="20"/>
      <c r="J43" s="19"/>
    </row>
    <row r="44" spans="1:14" s="1" customFormat="1" ht="18">
      <c r="A44" s="61"/>
      <c r="B44" s="61"/>
      <c r="C44" s="61"/>
      <c r="D44" s="21"/>
      <c r="E44" s="19"/>
      <c r="F44" s="20"/>
      <c r="G44" s="19"/>
      <c r="H44" s="23"/>
      <c r="I44" s="20"/>
      <c r="J44" s="19"/>
    </row>
    <row r="45" spans="1:14" s="1" customFormat="1" ht="18">
      <c r="A45" s="61"/>
      <c r="B45" s="61"/>
      <c r="C45" s="61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2023-03-31T21:31:28Z</dcterms:modified>
</cp:coreProperties>
</file>