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2024\julio\"/>
    </mc:Choice>
  </mc:AlternateContent>
  <xr:revisionPtr revIDLastSave="0" documentId="13_ncr:1_{1C8EE327-C30B-49D8-8EF8-91A59F5D5BFC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22" i="34"/>
  <c r="G33" i="34" s="1"/>
  <c r="E33" i="34"/>
</calcChain>
</file>

<file path=xl/sharedStrings.xml><?xml version="1.0" encoding="utf-8"?>
<sst xmlns="http://schemas.openxmlformats.org/spreadsheetml/2006/main" count="54" uniqueCount="38">
  <si>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</si>
  <si>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</si>
  <si>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</si>
  <si>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</si>
  <si>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</si>
  <si>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</si>
  <si>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</si>
  <si>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</si>
  <si>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</si>
  <si>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</si>
  <si>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</si>
  <si>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</si>
  <si>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</si>
  <si>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</si>
  <si>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</si>
  <si>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</si>
  <si>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</si>
  <si>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</si>
  <si>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</si>
  <si>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</si>
  <si>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</si>
  <si>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</si>
  <si>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</si>
  <si>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</si>
  <si>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</si>
  <si>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</si>
  <si>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</si>
  <si>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</si>
  <si>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</si>
  <si>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</si>
  <si>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</si>
  <si>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</si>
  <si>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</si>
  <si>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</si>
  <si>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r>
      <t>Art. 4°.-A, Fracción I de la Ley de Coordinación Fiscal (Gasolinas)</t>
    </r>
    <r>
      <rPr>
        <b/>
        <sz val="12"/>
        <rFont val="Arial"/>
        <family val="2"/>
      </rPr>
      <t>/1</t>
    </r>
  </si>
  <si>
    <r>
      <rPr>
        <b/>
        <sz val="14"/>
        <rFont val="Arial"/>
        <family val="2"/>
      </rPr>
      <t>/1</t>
    </r>
    <r>
      <rPr>
        <b/>
        <sz val="12"/>
        <rFont val="Arial"/>
        <family val="2"/>
      </rPr>
      <t xml:space="preserve"> </t>
    </r>
    <r>
      <rPr>
        <sz val="16"/>
        <rFont val="Arial"/>
        <family val="2"/>
      </rPr>
      <t>Se aplica el Ajuste de Coeficientes determinado en el mes de Junio 2024.</t>
    </r>
  </si>
  <si>
    <t>PARTICIPACIONES A MUNICIPIOS JULIO 2024</t>
  </si>
  <si>
    <t>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</si>
</sst>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#,##0.00_ ;\-#,##0.00\ 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7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2" borderId="0" xfId="25" applyNumberFormat="1" applyFont="1" applyFill="1" applyBorder="1" applyAlignment="1">
      <alignment horizontal="center" vertical="center"/>
    </xf>
    <xf numFmtId="3" fontId="23" fillId="2" borderId="0" xfId="1" applyNumberFormat="1" applyFont="1" applyFill="1" applyBorder="1" applyAlignment="1">
      <alignment horizontal="left" vertical="center"/>
    </xf>
    <xf numFmtId="43" fontId="39" fillId="2" borderId="0" xfId="25" applyFont="1" applyFill="1" applyBorder="1"/>
    <xf numFmtId="169" fontId="37" fillId="2" borderId="2" xfId="25" applyNumberFormat="1" applyFont="1" applyFill="1" applyBorder="1" applyAlignment="1">
      <alignment horizontal="center" vertical="center"/>
    </xf>
    <xf numFmtId="169" fontId="37" fillId="3" borderId="2" xfId="25" applyNumberFormat="1" applyFont="1" applyFill="1" applyBorder="1" applyAlignment="1">
      <alignment horizontal="center"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topLeftCell="D1" zoomScale="40" zoomScaleNormal="40" zoomScaleSheetLayoutView="40" workbookViewId="0">
      <selection activeCell="G32" sqref="G32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s="3" customFormat="1" ht="63.75" customHeight="1" thickBot="1">
      <c r="A2" s="62" t="s">
        <v>27</v>
      </c>
      <c r="B2" s="62" t="s">
        <v>33</v>
      </c>
      <c r="C2" s="62" t="s">
        <v>17</v>
      </c>
      <c r="D2" s="62"/>
      <c r="E2" s="62" t="s">
        <v>22</v>
      </c>
      <c r="F2" s="62" t="s">
        <v>18</v>
      </c>
      <c r="G2" s="62" t="s">
        <v>19</v>
      </c>
      <c r="H2" s="63" t="s">
        <v>20</v>
      </c>
      <c r="I2" s="62" t="s">
        <v>34</v>
      </c>
      <c r="J2" s="62" t="s">
        <v>24</v>
      </c>
      <c r="K2" s="62" t="s">
        <v>21</v>
      </c>
      <c r="L2" s="64" t="s">
        <v>28</v>
      </c>
      <c r="M2" s="64" t="s">
        <v>30</v>
      </c>
      <c r="N2" s="66" t="s">
        <v>25</v>
      </c>
    </row>
    <row r="3" spans="1:14" s="3" customFormat="1" ht="43.5" customHeight="1" thickBot="1">
      <c r="A3" s="62"/>
      <c r="B3" s="62"/>
      <c r="C3" s="27">
        <v>0.7</v>
      </c>
      <c r="D3" s="27">
        <v>0.3</v>
      </c>
      <c r="E3" s="62"/>
      <c r="F3" s="62"/>
      <c r="G3" s="62"/>
      <c r="H3" s="63"/>
      <c r="I3" s="62"/>
      <c r="J3" s="62"/>
      <c r="K3" s="62"/>
      <c r="L3" s="65"/>
      <c r="M3" s="65"/>
      <c r="N3" s="66"/>
    </row>
    <row r="4" spans="1:14" ht="29.25" customHeight="1" thickBot="1">
      <c r="A4" s="4" t="s">
        <v>9</v>
      </c>
      <c r="B4" s="49">
        <v>5283486.3499999996</v>
      </c>
      <c r="C4" s="49">
        <v>1182462.1200000001</v>
      </c>
      <c r="D4" s="54">
        <v>175935.72</v>
      </c>
      <c r="E4" s="49">
        <v>68377.77</v>
      </c>
      <c r="F4" s="49">
        <v>0</v>
      </c>
      <c r="G4" s="49">
        <v>115675.65</v>
      </c>
      <c r="H4" s="49">
        <v>177261.82</v>
      </c>
      <c r="I4" s="49">
        <v>116757.26000000001</v>
      </c>
      <c r="J4" s="49">
        <v>11514.78</v>
      </c>
      <c r="K4" s="49">
        <v>1093411.6100000001</v>
      </c>
      <c r="L4" s="49">
        <v>692766</v>
      </c>
      <c r="M4" s="49">
        <v>15182.91</v>
      </c>
      <c r="N4" s="49">
        <f>SUM(B4:M4)</f>
        <v>8932831.9900000002</v>
      </c>
    </row>
    <row r="5" spans="1:14" ht="29.25" customHeight="1" thickBot="1">
      <c r="A5" s="5" t="s">
        <v>1</v>
      </c>
      <c r="B5" s="50">
        <v>5514675.7300000004</v>
      </c>
      <c r="C5" s="50">
        <v>1234203.0900000001</v>
      </c>
      <c r="D5" s="55">
        <v>296900.21999999997</v>
      </c>
      <c r="E5" s="50">
        <v>71369.77</v>
      </c>
      <c r="F5" s="50">
        <v>0</v>
      </c>
      <c r="G5" s="50">
        <v>120737.26</v>
      </c>
      <c r="H5" s="50">
        <v>177698.23</v>
      </c>
      <c r="I5" s="50">
        <v>207994.66999999998</v>
      </c>
      <c r="J5" s="50">
        <v>12018.63</v>
      </c>
      <c r="K5" s="50">
        <v>1111455.68</v>
      </c>
      <c r="L5" s="50">
        <v>0</v>
      </c>
      <c r="M5" s="50">
        <v>18603.78</v>
      </c>
      <c r="N5" s="50">
        <f t="shared" ref="N5:N16" si="0">SUM(B5:M5)</f>
        <v>8765657.0599999987</v>
      </c>
    </row>
    <row r="6" spans="1:14" ht="29.25" customHeight="1" thickBot="1">
      <c r="A6" s="4" t="s">
        <v>2</v>
      </c>
      <c r="B6" s="49">
        <v>36105967.799999997</v>
      </c>
      <c r="C6" s="49">
        <v>8080637.7800000003</v>
      </c>
      <c r="D6" s="54">
        <v>2149362.2999999998</v>
      </c>
      <c r="E6" s="49">
        <v>467275.83</v>
      </c>
      <c r="F6" s="49">
        <v>0</v>
      </c>
      <c r="G6" s="49">
        <v>790497.17</v>
      </c>
      <c r="H6" s="49">
        <v>877954.15</v>
      </c>
      <c r="I6" s="49">
        <v>2175315.41</v>
      </c>
      <c r="J6" s="49">
        <v>78688.990000000005</v>
      </c>
      <c r="K6" s="49">
        <v>5002277.92</v>
      </c>
      <c r="L6" s="49">
        <v>3376699</v>
      </c>
      <c r="M6" s="49">
        <v>95547.32</v>
      </c>
      <c r="N6" s="49">
        <f t="shared" si="0"/>
        <v>59200223.670000002</v>
      </c>
    </row>
    <row r="7" spans="1:14" ht="29.25" customHeight="1" thickBot="1">
      <c r="A7" s="5" t="s">
        <v>10</v>
      </c>
      <c r="B7" s="50">
        <v>6949700.7999999998</v>
      </c>
      <c r="C7" s="50">
        <v>1555366.56</v>
      </c>
      <c r="D7" s="55">
        <v>323017.21999999997</v>
      </c>
      <c r="E7" s="50">
        <v>89941.56</v>
      </c>
      <c r="F7" s="50">
        <v>0</v>
      </c>
      <c r="G7" s="50">
        <v>152155.42000000001</v>
      </c>
      <c r="H7" s="50">
        <v>224009.8</v>
      </c>
      <c r="I7" s="50">
        <v>213852.34000000003</v>
      </c>
      <c r="J7" s="50">
        <v>15146.11</v>
      </c>
      <c r="K7" s="50">
        <v>1361873.97</v>
      </c>
      <c r="L7" s="50">
        <v>699516</v>
      </c>
      <c r="M7" s="50">
        <v>19838.510000000002</v>
      </c>
      <c r="N7" s="50">
        <f t="shared" si="0"/>
        <v>11604418.290000001</v>
      </c>
    </row>
    <row r="8" spans="1:14" ht="29.25" customHeight="1" thickBot="1">
      <c r="A8" s="4" t="s">
        <v>12</v>
      </c>
      <c r="B8" s="49">
        <v>32657564.010000002</v>
      </c>
      <c r="C8" s="49">
        <v>7308873.3399999999</v>
      </c>
      <c r="D8" s="54">
        <v>1766538.34</v>
      </c>
      <c r="E8" s="49">
        <v>422647.31</v>
      </c>
      <c r="F8" s="49">
        <v>0</v>
      </c>
      <c r="G8" s="49">
        <v>714998.48</v>
      </c>
      <c r="H8" s="49">
        <v>843388.78</v>
      </c>
      <c r="I8" s="49">
        <v>1703903.7</v>
      </c>
      <c r="J8" s="49">
        <v>71173.570000000007</v>
      </c>
      <c r="K8" s="49">
        <v>5066392.88</v>
      </c>
      <c r="L8" s="49">
        <v>6965041</v>
      </c>
      <c r="M8" s="49">
        <v>81692.31</v>
      </c>
      <c r="N8" s="49">
        <f t="shared" si="0"/>
        <v>57602213.720000014</v>
      </c>
    </row>
    <row r="9" spans="1:14" ht="29.25" customHeight="1" thickBot="1">
      <c r="A9" s="5" t="s">
        <v>3</v>
      </c>
      <c r="B9" s="50">
        <v>9774014.1099999994</v>
      </c>
      <c r="C9" s="50">
        <v>2187457.44</v>
      </c>
      <c r="D9" s="55">
        <v>510601.92</v>
      </c>
      <c r="E9" s="50">
        <v>126493.23</v>
      </c>
      <c r="F9" s="50">
        <v>0</v>
      </c>
      <c r="G9" s="50">
        <v>213990.39999999999</v>
      </c>
      <c r="H9" s="50">
        <v>276854.88</v>
      </c>
      <c r="I9" s="50">
        <v>385725.64</v>
      </c>
      <c r="J9" s="50">
        <v>21301.39</v>
      </c>
      <c r="K9" s="50">
        <v>2049075.74</v>
      </c>
      <c r="L9" s="50">
        <v>1621507</v>
      </c>
      <c r="M9" s="50">
        <v>29412.85</v>
      </c>
      <c r="N9" s="50">
        <f t="shared" si="0"/>
        <v>17196434.600000001</v>
      </c>
    </row>
    <row r="10" spans="1:14" ht="29.25" customHeight="1" thickBot="1">
      <c r="A10" s="4" t="s">
        <v>31</v>
      </c>
      <c r="B10" s="49">
        <v>2081280.51</v>
      </c>
      <c r="C10" s="49">
        <v>465797.62</v>
      </c>
      <c r="D10" s="54">
        <v>105627.82</v>
      </c>
      <c r="E10" s="49">
        <v>26935.49</v>
      </c>
      <c r="F10" s="49">
        <v>0</v>
      </c>
      <c r="G10" s="49">
        <v>45567.16</v>
      </c>
      <c r="H10" s="49">
        <v>65338.19</v>
      </c>
      <c r="I10" s="49">
        <v>37545.4</v>
      </c>
      <c r="J10" s="49">
        <v>4535.92</v>
      </c>
      <c r="K10" s="49">
        <v>408672.87</v>
      </c>
      <c r="L10" s="49">
        <v>216816</v>
      </c>
      <c r="M10" s="49">
        <v>10476.76</v>
      </c>
      <c r="N10" s="49">
        <f t="shared" si="0"/>
        <v>3468593.7399999998</v>
      </c>
    </row>
    <row r="11" spans="1:14" ht="29.25" customHeight="1" thickBot="1">
      <c r="A11" s="5" t="s">
        <v>4</v>
      </c>
      <c r="B11" s="50">
        <v>8530895.4500000011</v>
      </c>
      <c r="C11" s="50">
        <v>1909243.27</v>
      </c>
      <c r="D11" s="55">
        <v>402846.5</v>
      </c>
      <c r="E11" s="50">
        <v>110405.05</v>
      </c>
      <c r="F11" s="50">
        <v>0</v>
      </c>
      <c r="G11" s="50">
        <v>186773.8</v>
      </c>
      <c r="H11" s="50">
        <v>257981.97</v>
      </c>
      <c r="I11" s="50">
        <v>362731.19</v>
      </c>
      <c r="J11" s="50">
        <v>18592.140000000003</v>
      </c>
      <c r="K11" s="50">
        <v>1478206.48</v>
      </c>
      <c r="L11" s="50">
        <v>1911306.61</v>
      </c>
      <c r="M11" s="50">
        <v>23823.61</v>
      </c>
      <c r="N11" s="50">
        <f t="shared" si="0"/>
        <v>15192806.070000002</v>
      </c>
    </row>
    <row r="12" spans="1:14" ht="29.25" customHeight="1" thickBot="1">
      <c r="A12" s="4" t="s">
        <v>5</v>
      </c>
      <c r="B12" s="49">
        <v>5133374.9800000004</v>
      </c>
      <c r="C12" s="49">
        <v>1148866.69</v>
      </c>
      <c r="D12" s="54">
        <v>203460.4</v>
      </c>
      <c r="E12" s="49">
        <v>66435.06</v>
      </c>
      <c r="F12" s="49">
        <v>0</v>
      </c>
      <c r="G12" s="49">
        <v>112389.13</v>
      </c>
      <c r="H12" s="49">
        <v>165034.97</v>
      </c>
      <c r="I12" s="49">
        <v>223670.27</v>
      </c>
      <c r="J12" s="49">
        <v>11187.63</v>
      </c>
      <c r="K12" s="49">
        <v>1020835.32</v>
      </c>
      <c r="L12" s="49">
        <v>341200</v>
      </c>
      <c r="M12" s="49">
        <v>15245.09</v>
      </c>
      <c r="N12" s="49">
        <f t="shared" si="0"/>
        <v>8441699.5399999991</v>
      </c>
    </row>
    <row r="13" spans="1:14" ht="29.25" customHeight="1" thickBot="1">
      <c r="A13" s="5" t="s">
        <v>6</v>
      </c>
      <c r="B13" s="50">
        <v>6405588.3799999999</v>
      </c>
      <c r="C13" s="50">
        <v>1433592.36</v>
      </c>
      <c r="D13" s="55">
        <v>352823.91</v>
      </c>
      <c r="E13" s="50">
        <v>82899.78</v>
      </c>
      <c r="F13" s="50">
        <v>0</v>
      </c>
      <c r="G13" s="50">
        <v>140242.73000000001</v>
      </c>
      <c r="H13" s="50">
        <v>191994.77</v>
      </c>
      <c r="I13" s="50">
        <v>298778.57999999996</v>
      </c>
      <c r="J13" s="50">
        <v>13960.28</v>
      </c>
      <c r="K13" s="50">
        <v>1360286.34</v>
      </c>
      <c r="L13" s="50">
        <v>372145</v>
      </c>
      <c r="M13" s="50">
        <v>18376.5</v>
      </c>
      <c r="N13" s="50">
        <f t="shared" si="0"/>
        <v>10670688.629999999</v>
      </c>
    </row>
    <row r="14" spans="1:14" ht="29.25" customHeight="1" thickBot="1">
      <c r="A14" s="4" t="s">
        <v>7</v>
      </c>
      <c r="B14" s="49">
        <v>5205415.67</v>
      </c>
      <c r="C14" s="49">
        <v>1164989.6499999999</v>
      </c>
      <c r="D14" s="54">
        <v>61801.22</v>
      </c>
      <c r="E14" s="49">
        <v>67367.39</v>
      </c>
      <c r="F14" s="49">
        <v>0</v>
      </c>
      <c r="G14" s="49">
        <v>113966.38</v>
      </c>
      <c r="H14" s="49">
        <v>172404.02</v>
      </c>
      <c r="I14" s="49">
        <v>53366.5</v>
      </c>
      <c r="J14" s="49">
        <v>11344.63</v>
      </c>
      <c r="K14" s="49">
        <v>1349207.89</v>
      </c>
      <c r="L14" s="49">
        <v>556470</v>
      </c>
      <c r="M14" s="49">
        <v>8128.28</v>
      </c>
      <c r="N14" s="49">
        <f t="shared" si="0"/>
        <v>8764461.6299999971</v>
      </c>
    </row>
    <row r="15" spans="1:14" ht="29.25" customHeight="1" thickBot="1">
      <c r="A15" s="5" t="s">
        <v>32</v>
      </c>
      <c r="B15" s="50">
        <v>1900605.88</v>
      </c>
      <c r="C15" s="50">
        <v>425362.03</v>
      </c>
      <c r="D15" s="55">
        <v>98216.02</v>
      </c>
      <c r="E15" s="50">
        <v>24597.25</v>
      </c>
      <c r="F15" s="50">
        <v>0</v>
      </c>
      <c r="G15" s="50">
        <v>41611.5</v>
      </c>
      <c r="H15" s="50">
        <v>55012.05</v>
      </c>
      <c r="I15" s="50">
        <v>45736.36</v>
      </c>
      <c r="J15" s="50">
        <v>4142.1499999999996</v>
      </c>
      <c r="K15" s="50">
        <v>407158.35</v>
      </c>
      <c r="L15" s="50">
        <v>391798</v>
      </c>
      <c r="M15" s="50">
        <v>10154.219999999999</v>
      </c>
      <c r="N15" s="50">
        <f t="shared" si="0"/>
        <v>3404393.81</v>
      </c>
    </row>
    <row r="16" spans="1:14" ht="29.25" customHeight="1" thickBot="1">
      <c r="A16" s="4" t="s">
        <v>8</v>
      </c>
      <c r="B16" s="49">
        <v>3920903.69</v>
      </c>
      <c r="C16" s="49">
        <v>877511.51</v>
      </c>
      <c r="D16" s="54">
        <v>63896.76</v>
      </c>
      <c r="E16" s="49">
        <v>50743.51</v>
      </c>
      <c r="F16" s="49">
        <v>0</v>
      </c>
      <c r="G16" s="49">
        <v>85843.520000000004</v>
      </c>
      <c r="H16" s="49">
        <v>128759.81</v>
      </c>
      <c r="I16" s="49">
        <v>52852.08</v>
      </c>
      <c r="J16" s="49">
        <v>8545.18</v>
      </c>
      <c r="K16" s="49">
        <v>792588.55</v>
      </c>
      <c r="L16" s="49">
        <v>334155</v>
      </c>
      <c r="M16" s="49">
        <v>8976.4599999999991</v>
      </c>
      <c r="N16" s="49">
        <f t="shared" si="0"/>
        <v>6324776.0699999984</v>
      </c>
    </row>
    <row r="17" spans="1:34" s="48" customFormat="1" ht="42.75" customHeight="1" thickBot="1">
      <c r="A17" s="46" t="s">
        <v>11</v>
      </c>
      <c r="B17" s="38">
        <f>SUM(B4:B16)</f>
        <v>129463473.36</v>
      </c>
      <c r="C17" s="38">
        <f>SUM(C4:C16)</f>
        <v>28974363.460000005</v>
      </c>
      <c r="D17" s="38">
        <f>SUM(D4:D16)</f>
        <v>6511028.3499999996</v>
      </c>
      <c r="E17" s="38">
        <f t="shared" ref="E17:L17" si="1">SUM(E4:E16)</f>
        <v>1675489</v>
      </c>
      <c r="F17" s="38">
        <f t="shared" si="1"/>
        <v>0</v>
      </c>
      <c r="G17" s="38">
        <f t="shared" si="1"/>
        <v>2834448.5999999996</v>
      </c>
      <c r="H17" s="38">
        <f t="shared" si="1"/>
        <v>3613693.4400000004</v>
      </c>
      <c r="I17" s="38">
        <f t="shared" si="1"/>
        <v>5878229.4000000004</v>
      </c>
      <c r="J17" s="38">
        <f t="shared" si="1"/>
        <v>282151.40000000008</v>
      </c>
      <c r="K17" s="38">
        <f t="shared" si="1"/>
        <v>22501443.600000001</v>
      </c>
      <c r="L17" s="38">
        <f t="shared" si="1"/>
        <v>17479419.609999999</v>
      </c>
      <c r="M17" s="38">
        <f>SUM(M4:M16)</f>
        <v>355458.60000000003</v>
      </c>
      <c r="N17" s="38">
        <f>SUM(N4:N16)</f>
        <v>219569198.81999999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2" t="s">
        <v>35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9" t="s">
        <v>37</v>
      </c>
      <c r="B20" s="60"/>
      <c r="C20" s="60"/>
      <c r="D20" s="9"/>
      <c r="E20" s="10"/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58" t="s">
        <v>16</v>
      </c>
      <c r="B21" s="58"/>
      <c r="C21" s="58"/>
      <c r="D21" s="37"/>
      <c r="E21" s="28">
        <v>539431139</v>
      </c>
      <c r="F21" s="14" t="s">
        <v>13</v>
      </c>
      <c r="G21" s="28">
        <f>ROUND(E21*0.24,2)</f>
        <v>129463473.36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58" t="s">
        <v>29</v>
      </c>
      <c r="B22" s="58"/>
      <c r="C22" s="58"/>
      <c r="D22" s="37"/>
      <c r="E22" s="28">
        <v>28974363.460000001</v>
      </c>
      <c r="F22" s="14" t="s">
        <v>15</v>
      </c>
      <c r="G22" s="28">
        <f>E22</f>
        <v>28974363.460000001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58" t="s">
        <v>26</v>
      </c>
      <c r="B23" s="58"/>
      <c r="C23" s="58"/>
      <c r="D23" s="37"/>
      <c r="E23" s="28">
        <v>6511028.3499999996</v>
      </c>
      <c r="F23" s="14" t="s">
        <v>15</v>
      </c>
      <c r="G23" s="28">
        <f>E23</f>
        <v>6511028.3499999996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58" t="s">
        <v>22</v>
      </c>
      <c r="B24" s="58"/>
      <c r="C24" s="58"/>
      <c r="D24" s="37"/>
      <c r="E24" s="28">
        <v>8377445</v>
      </c>
      <c r="F24" s="14" t="s">
        <v>14</v>
      </c>
      <c r="G24" s="28">
        <f>ROUND(E24*0.2,2)</f>
        <v>1675489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58" t="s">
        <v>18</v>
      </c>
      <c r="B25" s="58"/>
      <c r="C25" s="58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58" t="s">
        <v>19</v>
      </c>
      <c r="B26" s="58"/>
      <c r="C26" s="58"/>
      <c r="D26" s="37"/>
      <c r="E26" s="28">
        <v>14172243</v>
      </c>
      <c r="F26" s="14" t="s">
        <v>14</v>
      </c>
      <c r="G26" s="28">
        <f>ROUND(E26*0.2,2)</f>
        <v>2834448.6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58" t="s">
        <v>20</v>
      </c>
      <c r="B27" s="58"/>
      <c r="C27" s="58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58" t="s">
        <v>23</v>
      </c>
      <c r="B28" s="58"/>
      <c r="C28" s="58"/>
      <c r="D28" s="58"/>
      <c r="E28" s="28">
        <v>29391147</v>
      </c>
      <c r="F28" s="14" t="s">
        <v>14</v>
      </c>
      <c r="G28" s="28">
        <f>ROUND(E28*0.2,2)</f>
        <v>5878229.4000000004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58" t="s">
        <v>24</v>
      </c>
      <c r="B29" s="58"/>
      <c r="C29" s="58"/>
      <c r="D29" s="58"/>
      <c r="E29" s="28">
        <v>1410757</v>
      </c>
      <c r="F29" s="14" t="s">
        <v>14</v>
      </c>
      <c r="G29" s="28">
        <f>ROUND(E29*0.2,2)</f>
        <v>282151.40000000002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58" t="s">
        <v>21</v>
      </c>
      <c r="B30" s="58"/>
      <c r="C30" s="58"/>
      <c r="D30" s="37"/>
      <c r="E30" s="28">
        <v>93756015</v>
      </c>
      <c r="F30" s="14" t="s">
        <v>13</v>
      </c>
      <c r="G30" s="28">
        <f>ROUND(E30*0.24,2)</f>
        <v>22501443.600000001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81891848</v>
      </c>
      <c r="F31" s="14"/>
      <c r="G31" s="28">
        <v>17479419.609999999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58" t="str">
        <f>+M2</f>
        <v>ART. 126 de la LISR  (Enajenación de Bienes)</v>
      </c>
      <c r="B32" s="58"/>
      <c r="C32" s="58"/>
      <c r="D32" s="37"/>
      <c r="E32" s="28">
        <v>1777293</v>
      </c>
      <c r="F32" s="14" t="s">
        <v>14</v>
      </c>
      <c r="G32" s="28">
        <f>ROUND(E32*0.2,2)</f>
        <v>355458.6</v>
      </c>
      <c r="H32" s="41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57" t="s">
        <v>11</v>
      </c>
      <c r="B33" s="57"/>
      <c r="C33" s="57"/>
      <c r="D33" s="15"/>
      <c r="E33" s="29">
        <f>SUM(E21:E32)</f>
        <v>820750334.81000006</v>
      </c>
      <c r="F33" s="16"/>
      <c r="G33" s="29">
        <f>SUM(G21:G32)</f>
        <v>219569198.81999996</v>
      </c>
      <c r="H33" s="53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56"/>
      <c r="B37" s="56"/>
      <c r="C37" s="56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56"/>
      <c r="B38" s="56"/>
      <c r="C38" s="56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56"/>
      <c r="B39" s="56"/>
      <c r="C39" s="56"/>
      <c r="D39" s="18"/>
      <c r="E39" s="19"/>
      <c r="F39" s="20"/>
      <c r="G39" s="19"/>
      <c r="H39" s="23"/>
      <c r="I39" s="20"/>
      <c r="J39" s="19"/>
    </row>
    <row r="40" spans="1:14" s="1" customFormat="1" ht="18">
      <c r="A40" s="56"/>
      <c r="B40" s="56"/>
      <c r="C40" s="56"/>
      <c r="D40" s="18"/>
      <c r="E40" s="19"/>
      <c r="F40" s="20"/>
      <c r="G40" s="19"/>
      <c r="H40" s="23"/>
      <c r="I40" s="20"/>
      <c r="J40" s="19"/>
    </row>
    <row r="41" spans="1:14" s="1" customFormat="1" ht="18">
      <c r="A41" s="56"/>
      <c r="B41" s="56"/>
      <c r="C41" s="56"/>
      <c r="D41" s="18"/>
      <c r="E41" s="19"/>
      <c r="F41" s="20"/>
      <c r="G41" s="19"/>
      <c r="H41" s="23"/>
      <c r="I41" s="20"/>
      <c r="J41" s="19"/>
    </row>
    <row r="42" spans="1:14" s="1" customFormat="1" ht="18">
      <c r="A42" s="56"/>
      <c r="B42" s="56"/>
      <c r="C42" s="56"/>
      <c r="D42" s="18"/>
      <c r="E42" s="19"/>
      <c r="F42" s="20"/>
      <c r="G42" s="19"/>
      <c r="H42" s="23"/>
      <c r="I42" s="20"/>
      <c r="J42" s="19"/>
    </row>
    <row r="43" spans="1:14" s="1" customFormat="1" ht="18">
      <c r="A43" s="56"/>
      <c r="B43" s="56"/>
      <c r="C43" s="56"/>
      <c r="D43" s="18"/>
      <c r="E43" s="19"/>
      <c r="F43" s="20"/>
      <c r="G43" s="19"/>
      <c r="H43" s="23"/>
      <c r="I43" s="20"/>
      <c r="J43" s="19"/>
    </row>
    <row r="44" spans="1:14" s="1" customFormat="1" ht="18">
      <c r="A44" s="56"/>
      <c r="B44" s="56"/>
      <c r="C44" s="56"/>
      <c r="D44" s="18"/>
      <c r="E44" s="19"/>
      <c r="F44" s="20"/>
      <c r="G44" s="19"/>
      <c r="H44" s="23"/>
      <c r="I44" s="20"/>
      <c r="J44" s="19"/>
    </row>
    <row r="45" spans="1:14" s="1" customFormat="1" ht="18">
      <c r="A45" s="56"/>
      <c r="B45" s="56"/>
      <c r="C45" s="56"/>
      <c r="D45" s="21"/>
      <c r="E45" s="19"/>
      <c r="F45" s="20"/>
      <c r="G45" s="19"/>
      <c r="H45" s="23"/>
      <c r="I45" s="20"/>
      <c r="J45" s="19"/>
    </row>
    <row r="46" spans="1:14" s="1" customFormat="1" ht="18">
      <c r="A46" s="56"/>
      <c r="B46" s="56"/>
      <c r="C46" s="56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2022-04-04T14:38:17Z</cp:lastPrinted>
  <dcterms:created xsi:type="dcterms:W3CDTF">2008-01-30T14:54:54Z</dcterms:created>
  <dcterms:modified xsi:type="dcterms:W3CDTF">2024-07-29T17:21:03Z</dcterms:modified>
</cp:coreProperties>
</file>