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ropbox\2024\agosto\"/>
    </mc:Choice>
  </mc:AlternateContent>
  <xr:revisionPtr revIDLastSave="0" documentId="13_ncr:1_{CCAC0033-23A4-4FF3-9936-B71BF5B7A06D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SEFIN'!$A$1:$N$33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7" i="34" l="1"/>
  <c r="G31" i="34" l="1"/>
  <c r="A31" i="34"/>
  <c r="G29" i="34"/>
  <c r="G28" i="34"/>
  <c r="G26" i="34"/>
  <c r="G25" i="34"/>
  <c r="G24" i="34"/>
  <c r="G23" i="34"/>
  <c r="G22" i="34"/>
  <c r="G20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G21" i="34"/>
  <c r="G32" i="34" s="1"/>
  <c r="E32" i="34"/>
</calcChain>
</file>

<file path=xl/sharedStrings.xml><?xml version="1.0" encoding="utf-8"?>
<sst xmlns="http://schemas.openxmlformats.org/spreadsheetml/2006/main" count="54" uniqueCount="37">
  <si>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</si>
  <si>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</si>
  <si>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</si>
  <si>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</si>
  <si>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</si>
  <si>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</si>
  <si>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</si>
  <si>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</si>
  <si>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</si>
  <si>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</si>
  <si>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</si>
  <si>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</si>
  <si>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</si>
  <si>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</si>
  <si>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</si>
  <si>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</si>
  <si>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</si>
  <si>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</si>
  <si>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</si>
  <si>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</si>
  <si>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</si>
  <si>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</si>
  <si>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</si>
  <si>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</si>
  <si>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</si>
  <si>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</si>
  <si>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</si>
  <si>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</si>
  <si>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</si>
  <si>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</si>
  <si>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</si>
  <si>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</si>
  <si>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</si>
  <si>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</si>
  <si>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>ESTADO</t>
  </si>
  <si>
    <t>PARTICIPACIONES A MUNICIPIOS AGOSTO 2024</t>
  </si>
  <si>
    <t>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</si>
</sst>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  <numFmt numFmtId="169" formatCode="#,##0.00_ ;\-#,##0.00\ 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5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43" fontId="38" fillId="2" borderId="0" xfId="25" applyFont="1" applyFill="1" applyBorder="1"/>
    <xf numFmtId="169" fontId="37" fillId="2" borderId="2" xfId="25" applyNumberFormat="1" applyFont="1" applyFill="1" applyBorder="1" applyAlignment="1">
      <alignment horizontal="center" vertical="center"/>
    </xf>
    <xf numFmtId="169" fontId="37" fillId="3" borderId="2" xfId="25" applyNumberFormat="1" applyFont="1" applyFill="1" applyBorder="1" applyAlignment="1">
      <alignment horizontal="center" vertical="center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22</xdr:row>
      <xdr:rowOff>19050</xdr:rowOff>
    </xdr:from>
    <xdr:to>
      <xdr:col>6</xdr:col>
      <xdr:colOff>732663</xdr:colOff>
      <xdr:row>22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22</xdr:row>
      <xdr:rowOff>0</xdr:rowOff>
    </xdr:from>
    <xdr:to>
      <xdr:col>6</xdr:col>
      <xdr:colOff>723138</xdr:colOff>
      <xdr:row>22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26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22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30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30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26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8"/>
  <sheetViews>
    <sheetView tabSelected="1" topLeftCell="G1" zoomScale="40" zoomScaleNormal="40" zoomScaleSheetLayoutView="40" workbookViewId="0">
      <selection activeCell="H32" sqref="H32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56" t="s">
        <v>35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s="3" customFormat="1" ht="63.75" customHeight="1" thickBot="1">
      <c r="A2" s="57" t="s">
        <v>27</v>
      </c>
      <c r="B2" s="57" t="s">
        <v>33</v>
      </c>
      <c r="C2" s="57" t="s">
        <v>17</v>
      </c>
      <c r="D2" s="57"/>
      <c r="E2" s="57" t="s">
        <v>22</v>
      </c>
      <c r="F2" s="57" t="s">
        <v>18</v>
      </c>
      <c r="G2" s="57" t="s">
        <v>19</v>
      </c>
      <c r="H2" s="58" t="s">
        <v>20</v>
      </c>
      <c r="I2" s="57" t="s">
        <v>23</v>
      </c>
      <c r="J2" s="57" t="s">
        <v>24</v>
      </c>
      <c r="K2" s="57" t="s">
        <v>21</v>
      </c>
      <c r="L2" s="59" t="s">
        <v>28</v>
      </c>
      <c r="M2" s="59" t="s">
        <v>30</v>
      </c>
      <c r="N2" s="61" t="s">
        <v>25</v>
      </c>
    </row>
    <row r="3" spans="1:14" s="3" customFormat="1" ht="43.5" customHeight="1" thickBot="1">
      <c r="A3" s="57"/>
      <c r="B3" s="57"/>
      <c r="C3" s="27">
        <v>0.7</v>
      </c>
      <c r="D3" s="27">
        <v>0.3</v>
      </c>
      <c r="E3" s="57"/>
      <c r="F3" s="57"/>
      <c r="G3" s="57"/>
      <c r="H3" s="58"/>
      <c r="I3" s="57"/>
      <c r="J3" s="57"/>
      <c r="K3" s="57"/>
      <c r="L3" s="60"/>
      <c r="M3" s="60"/>
      <c r="N3" s="61"/>
    </row>
    <row r="4" spans="1:14" ht="29.25" customHeight="1" thickBot="1">
      <c r="A4" s="4" t="s">
        <v>9</v>
      </c>
      <c r="B4" s="49">
        <v>5458710.5700000003</v>
      </c>
      <c r="C4" s="49">
        <v>1208211.08</v>
      </c>
      <c r="D4" s="52">
        <v>194946.61</v>
      </c>
      <c r="E4" s="49">
        <v>71872.509999999995</v>
      </c>
      <c r="F4" s="49">
        <v>0</v>
      </c>
      <c r="G4" s="49">
        <v>102005.77</v>
      </c>
      <c r="H4" s="49">
        <v>177261.82</v>
      </c>
      <c r="I4" s="49">
        <v>134729</v>
      </c>
      <c r="J4" s="49">
        <v>11380.11</v>
      </c>
      <c r="K4" s="49">
        <v>1112041.5</v>
      </c>
      <c r="L4" s="49">
        <v>1595658</v>
      </c>
      <c r="M4" s="49">
        <v>18336.72</v>
      </c>
      <c r="N4" s="49">
        <f>SUM(B4:M4)</f>
        <v>10085153.690000001</v>
      </c>
    </row>
    <row r="5" spans="1:14" ht="29.25" customHeight="1" thickBot="1">
      <c r="A5" s="5" t="s">
        <v>1</v>
      </c>
      <c r="B5" s="50">
        <v>5727301.5999999996</v>
      </c>
      <c r="C5" s="50">
        <v>1267660.04</v>
      </c>
      <c r="D5" s="53">
        <v>328982.05</v>
      </c>
      <c r="E5" s="50">
        <v>75408.929999999993</v>
      </c>
      <c r="F5" s="50">
        <v>0</v>
      </c>
      <c r="G5" s="50">
        <v>107024.88</v>
      </c>
      <c r="H5" s="50">
        <v>177698.23</v>
      </c>
      <c r="I5" s="50">
        <v>184154.23</v>
      </c>
      <c r="J5" s="50">
        <v>11940.06</v>
      </c>
      <c r="K5" s="50">
        <v>1130393.01</v>
      </c>
      <c r="L5" s="50">
        <v>477181</v>
      </c>
      <c r="M5" s="50">
        <v>22468.17</v>
      </c>
      <c r="N5" s="50">
        <f t="shared" ref="N5:N16" si="0">SUM(B5:M5)</f>
        <v>9510212.1999999993</v>
      </c>
    </row>
    <row r="6" spans="1:14" ht="29.25" customHeight="1" thickBot="1">
      <c r="A6" s="4" t="s">
        <v>2</v>
      </c>
      <c r="B6" s="49">
        <v>38150556.68</v>
      </c>
      <c r="C6" s="49">
        <v>8444105</v>
      </c>
      <c r="D6" s="52">
        <v>2381613.62</v>
      </c>
      <c r="E6" s="49">
        <v>502312.06</v>
      </c>
      <c r="F6" s="49">
        <v>0</v>
      </c>
      <c r="G6" s="49">
        <v>712911.42</v>
      </c>
      <c r="H6" s="49">
        <v>877954.15</v>
      </c>
      <c r="I6" s="49">
        <v>1544303.71</v>
      </c>
      <c r="J6" s="49">
        <v>79534.789999999994</v>
      </c>
      <c r="K6" s="49">
        <v>5087508.28</v>
      </c>
      <c r="L6" s="49">
        <v>2610729</v>
      </c>
      <c r="M6" s="49">
        <v>115394.5</v>
      </c>
      <c r="N6" s="49">
        <f t="shared" si="0"/>
        <v>60506923.210000001</v>
      </c>
    </row>
    <row r="7" spans="1:14" ht="29.25" customHeight="1" thickBot="1">
      <c r="A7" s="5" t="s">
        <v>10</v>
      </c>
      <c r="B7" s="50">
        <v>7197369.1200000001</v>
      </c>
      <c r="C7" s="50">
        <v>1593039.42</v>
      </c>
      <c r="D7" s="53">
        <v>357921.14</v>
      </c>
      <c r="E7" s="50">
        <v>94764.68</v>
      </c>
      <c r="F7" s="50">
        <v>0</v>
      </c>
      <c r="G7" s="50">
        <v>134495.72</v>
      </c>
      <c r="H7" s="50">
        <v>224009.8</v>
      </c>
      <c r="I7" s="50">
        <v>204136.48</v>
      </c>
      <c r="J7" s="50">
        <v>15004.79</v>
      </c>
      <c r="K7" s="50">
        <v>1385078</v>
      </c>
      <c r="L7" s="50">
        <v>472008</v>
      </c>
      <c r="M7" s="50">
        <v>23959.39</v>
      </c>
      <c r="N7" s="50">
        <f t="shared" si="0"/>
        <v>11701786.540000001</v>
      </c>
    </row>
    <row r="8" spans="1:14" ht="29.25" customHeight="1" thickBot="1">
      <c r="A8" s="4" t="s">
        <v>12</v>
      </c>
      <c r="B8" s="49">
        <v>34423235.43</v>
      </c>
      <c r="C8" s="49">
        <v>7619113.3099999996</v>
      </c>
      <c r="D8" s="52">
        <v>1957423.25</v>
      </c>
      <c r="E8" s="49">
        <v>453236.02</v>
      </c>
      <c r="F8" s="49">
        <v>0</v>
      </c>
      <c r="G8" s="49">
        <v>643259.75</v>
      </c>
      <c r="H8" s="49">
        <v>843388.78</v>
      </c>
      <c r="I8" s="49">
        <v>1282076.92</v>
      </c>
      <c r="J8" s="49">
        <v>71764.22</v>
      </c>
      <c r="K8" s="49">
        <v>5152715.6500000004</v>
      </c>
      <c r="L8" s="49">
        <v>5704087</v>
      </c>
      <c r="M8" s="49">
        <v>98661.51</v>
      </c>
      <c r="N8" s="49">
        <f t="shared" si="0"/>
        <v>58248961.840000004</v>
      </c>
    </row>
    <row r="9" spans="1:14" ht="29.25" customHeight="1" thickBot="1">
      <c r="A9" s="5" t="s">
        <v>3</v>
      </c>
      <c r="B9" s="50">
        <v>10186459.76</v>
      </c>
      <c r="C9" s="50">
        <v>2254633.83</v>
      </c>
      <c r="D9" s="53">
        <v>565775.49</v>
      </c>
      <c r="E9" s="50">
        <v>134120.76</v>
      </c>
      <c r="F9" s="50">
        <v>0</v>
      </c>
      <c r="G9" s="50">
        <v>190352.23</v>
      </c>
      <c r="H9" s="50">
        <v>276854.88</v>
      </c>
      <c r="I9" s="50">
        <v>342271.16000000003</v>
      </c>
      <c r="J9" s="50">
        <v>21236.33</v>
      </c>
      <c r="K9" s="50">
        <v>2083988.53</v>
      </c>
      <c r="L9" s="50">
        <v>0</v>
      </c>
      <c r="M9" s="50">
        <v>35522.51</v>
      </c>
      <c r="N9" s="50">
        <f t="shared" si="0"/>
        <v>16091215.48</v>
      </c>
    </row>
    <row r="10" spans="1:14" ht="29.25" customHeight="1" thickBot="1">
      <c r="A10" s="4" t="s">
        <v>31</v>
      </c>
      <c r="B10" s="49">
        <v>2166449.2599999998</v>
      </c>
      <c r="C10" s="49">
        <v>479513.97</v>
      </c>
      <c r="D10" s="52">
        <v>117041.54</v>
      </c>
      <c r="E10" s="49">
        <v>28524.71</v>
      </c>
      <c r="F10" s="49">
        <v>0</v>
      </c>
      <c r="G10" s="49">
        <v>40483.980000000003</v>
      </c>
      <c r="H10" s="49">
        <v>65338.19</v>
      </c>
      <c r="I10" s="49">
        <v>68187.27</v>
      </c>
      <c r="J10" s="49">
        <v>4516.53</v>
      </c>
      <c r="K10" s="49">
        <v>415635.96</v>
      </c>
      <c r="L10" s="49">
        <v>205039</v>
      </c>
      <c r="M10" s="49">
        <v>12653.01</v>
      </c>
      <c r="N10" s="49">
        <f t="shared" si="0"/>
        <v>3603383.419999999</v>
      </c>
    </row>
    <row r="11" spans="1:14" ht="29.25" customHeight="1" thickBot="1">
      <c r="A11" s="5" t="s">
        <v>4</v>
      </c>
      <c r="B11" s="50">
        <v>8855149.8300000001</v>
      </c>
      <c r="C11" s="50">
        <v>1959966.55</v>
      </c>
      <c r="D11" s="53">
        <v>446376.45</v>
      </c>
      <c r="E11" s="50">
        <v>116591.97</v>
      </c>
      <c r="F11" s="50">
        <v>0</v>
      </c>
      <c r="G11" s="50">
        <v>165474.32</v>
      </c>
      <c r="H11" s="50">
        <v>257981.97</v>
      </c>
      <c r="I11" s="50">
        <v>264512.87</v>
      </c>
      <c r="J11" s="50">
        <v>18460.87</v>
      </c>
      <c r="K11" s="50">
        <v>1503392.62</v>
      </c>
      <c r="L11" s="50">
        <v>144480</v>
      </c>
      <c r="M11" s="50">
        <v>28772.27</v>
      </c>
      <c r="N11" s="50">
        <f t="shared" si="0"/>
        <v>13761159.719999999</v>
      </c>
    </row>
    <row r="12" spans="1:14" ht="29.25" customHeight="1" thickBot="1">
      <c r="A12" s="4" t="s">
        <v>5</v>
      </c>
      <c r="B12" s="49">
        <v>5308523.66</v>
      </c>
      <c r="C12" s="49">
        <v>1174969.25</v>
      </c>
      <c r="D12" s="52">
        <v>225445.5</v>
      </c>
      <c r="E12" s="49">
        <v>69895.06</v>
      </c>
      <c r="F12" s="49">
        <v>0</v>
      </c>
      <c r="G12" s="49">
        <v>99199.26</v>
      </c>
      <c r="H12" s="49">
        <v>165034.97</v>
      </c>
      <c r="I12" s="49">
        <v>145698.6</v>
      </c>
      <c r="J12" s="49">
        <v>11067</v>
      </c>
      <c r="K12" s="49">
        <v>1038228.63</v>
      </c>
      <c r="L12" s="49">
        <v>220312</v>
      </c>
      <c r="M12" s="49">
        <v>18411.82</v>
      </c>
      <c r="N12" s="49">
        <f t="shared" si="0"/>
        <v>8476785.75</v>
      </c>
    </row>
    <row r="13" spans="1:14" ht="29.25" customHeight="1" thickBot="1">
      <c r="A13" s="5" t="s">
        <v>6</v>
      </c>
      <c r="B13" s="50">
        <v>6625540.1600000001</v>
      </c>
      <c r="C13" s="50">
        <v>1466472.88</v>
      </c>
      <c r="D13" s="53">
        <v>390948.62</v>
      </c>
      <c r="E13" s="50">
        <v>87235.65</v>
      </c>
      <c r="F13" s="50">
        <v>0</v>
      </c>
      <c r="G13" s="50">
        <v>123810.07</v>
      </c>
      <c r="H13" s="50">
        <v>191994.77</v>
      </c>
      <c r="I13" s="50">
        <v>190076.7</v>
      </c>
      <c r="J13" s="50">
        <v>13812.67</v>
      </c>
      <c r="K13" s="50">
        <v>1383463.32</v>
      </c>
      <c r="L13" s="50">
        <v>1091893</v>
      </c>
      <c r="M13" s="50">
        <v>22193.68</v>
      </c>
      <c r="N13" s="50">
        <f t="shared" si="0"/>
        <v>11587441.52</v>
      </c>
    </row>
    <row r="14" spans="1:14" ht="29.25" customHeight="1" thickBot="1">
      <c r="A14" s="4" t="s">
        <v>7</v>
      </c>
      <c r="B14" s="49">
        <v>5266959.1500000004</v>
      </c>
      <c r="C14" s="49">
        <v>1165769.52</v>
      </c>
      <c r="D14" s="52">
        <v>68479.210000000006</v>
      </c>
      <c r="E14" s="49">
        <v>69347.8</v>
      </c>
      <c r="F14" s="49">
        <v>0</v>
      </c>
      <c r="G14" s="49">
        <v>98422.56</v>
      </c>
      <c r="H14" s="49">
        <v>172404.02</v>
      </c>
      <c r="I14" s="49">
        <v>38158.560000000005</v>
      </c>
      <c r="J14" s="49">
        <v>10980.35</v>
      </c>
      <c r="K14" s="49">
        <v>1372196.11</v>
      </c>
      <c r="L14" s="49">
        <v>489287</v>
      </c>
      <c r="M14" s="49">
        <v>9816.7000000000007</v>
      </c>
      <c r="N14" s="49">
        <f t="shared" si="0"/>
        <v>8761820.9799999967</v>
      </c>
    </row>
    <row r="15" spans="1:14" ht="29.25" customHeight="1" thickBot="1">
      <c r="A15" s="5" t="s">
        <v>32</v>
      </c>
      <c r="B15" s="50">
        <v>1977144.66</v>
      </c>
      <c r="C15" s="50">
        <v>437613.98</v>
      </c>
      <c r="D15" s="53">
        <v>108828.84</v>
      </c>
      <c r="E15" s="50">
        <v>26032.22</v>
      </c>
      <c r="F15" s="50">
        <v>0</v>
      </c>
      <c r="G15" s="50">
        <v>36946.49</v>
      </c>
      <c r="H15" s="50">
        <v>55012.05</v>
      </c>
      <c r="I15" s="50">
        <v>64721.07</v>
      </c>
      <c r="J15" s="50">
        <v>4121.87</v>
      </c>
      <c r="K15" s="50">
        <v>414095.64</v>
      </c>
      <c r="L15" s="50">
        <v>182491</v>
      </c>
      <c r="M15" s="50">
        <v>12263.47</v>
      </c>
      <c r="N15" s="50">
        <f t="shared" si="0"/>
        <v>3319271.29</v>
      </c>
    </row>
    <row r="16" spans="1:14" ht="29.25" customHeight="1" thickBot="1">
      <c r="A16" s="4" t="s">
        <v>8</v>
      </c>
      <c r="B16" s="49">
        <v>3996532.04</v>
      </c>
      <c r="C16" s="49">
        <v>884577.82</v>
      </c>
      <c r="D16" s="52">
        <v>70801.179999999993</v>
      </c>
      <c r="E16" s="49">
        <v>52620.63</v>
      </c>
      <c r="F16" s="49">
        <v>0</v>
      </c>
      <c r="G16" s="49">
        <v>74682.350000000006</v>
      </c>
      <c r="H16" s="49">
        <v>128759.81</v>
      </c>
      <c r="I16" s="49">
        <v>47903.43</v>
      </c>
      <c r="J16" s="49">
        <v>8331.81</v>
      </c>
      <c r="K16" s="49">
        <v>806092.91</v>
      </c>
      <c r="L16" s="49">
        <v>0</v>
      </c>
      <c r="M16" s="49">
        <v>10841.05</v>
      </c>
      <c r="N16" s="49">
        <f t="shared" si="0"/>
        <v>6081143.0299999984</v>
      </c>
    </row>
    <row r="17" spans="1:34" s="48" customFormat="1" ht="42.75" customHeight="1" thickBot="1">
      <c r="A17" s="46" t="s">
        <v>11</v>
      </c>
      <c r="B17" s="38">
        <f>SUM(B4:B16)</f>
        <v>135339931.92000002</v>
      </c>
      <c r="C17" s="38">
        <f>SUM(C4:C16)</f>
        <v>29955646.649999999</v>
      </c>
      <c r="D17" s="38">
        <f>SUM(D4:D16)</f>
        <v>7214583.5</v>
      </c>
      <c r="E17" s="38">
        <f t="shared" ref="E17:L17" si="1">SUM(E4:E16)</f>
        <v>1781962.9999999998</v>
      </c>
      <c r="F17" s="38">
        <f t="shared" si="1"/>
        <v>0</v>
      </c>
      <c r="G17" s="38">
        <f t="shared" si="1"/>
        <v>2529068.8000000003</v>
      </c>
      <c r="H17" s="38">
        <f t="shared" si="1"/>
        <v>3613693.4400000004</v>
      </c>
      <c r="I17" s="38">
        <f t="shared" si="1"/>
        <v>4510930</v>
      </c>
      <c r="J17" s="38">
        <f t="shared" si="1"/>
        <v>282151.39999999997</v>
      </c>
      <c r="K17" s="38">
        <f t="shared" si="1"/>
        <v>22884830.16</v>
      </c>
      <c r="L17" s="38">
        <f t="shared" si="1"/>
        <v>13193165</v>
      </c>
      <c r="M17" s="38">
        <f>SUM(M4:M16)</f>
        <v>429294.80000000005</v>
      </c>
      <c r="N17" s="38">
        <f>SUM(N4:N16)</f>
        <v>221735258.66999999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31" customFormat="1" ht="33" customHeight="1">
      <c r="A18" s="13"/>
      <c r="B18" s="13"/>
      <c r="C18" s="13"/>
      <c r="D18" s="13"/>
      <c r="E18" s="13"/>
      <c r="F18" s="13"/>
      <c r="G18" s="13"/>
      <c r="H18" s="39"/>
      <c r="I18" s="13"/>
      <c r="J18" s="13"/>
      <c r="K18" s="13"/>
      <c r="L18" s="13"/>
      <c r="M18" s="13"/>
      <c r="N18" s="3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</row>
    <row r="19" spans="1:34" s="6" customFormat="1" ht="24.75" customHeight="1">
      <c r="A19" s="54" t="s">
        <v>36</v>
      </c>
      <c r="B19" s="55"/>
      <c r="C19" s="55"/>
      <c r="D19" s="9"/>
      <c r="E19" s="10" t="s">
        <v>34</v>
      </c>
      <c r="F19" s="11"/>
      <c r="G19" s="10" t="s">
        <v>0</v>
      </c>
      <c r="H19" s="40"/>
      <c r="I19" s="12"/>
      <c r="J19" s="13"/>
      <c r="K19" s="13"/>
      <c r="L19" s="13"/>
      <c r="M19" s="13"/>
      <c r="N19" s="45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s="6" customFormat="1" ht="24.75" customHeight="1">
      <c r="A20" s="63" t="s">
        <v>16</v>
      </c>
      <c r="B20" s="63"/>
      <c r="C20" s="63"/>
      <c r="D20" s="37"/>
      <c r="E20" s="28">
        <v>563916383</v>
      </c>
      <c r="F20" s="14" t="s">
        <v>13</v>
      </c>
      <c r="G20" s="28">
        <f>ROUND(E20*0.24,2)</f>
        <v>135339931.91999999</v>
      </c>
      <c r="H20" s="41"/>
      <c r="I20" s="32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63" t="s">
        <v>29</v>
      </c>
      <c r="B21" s="63"/>
      <c r="C21" s="63"/>
      <c r="D21" s="37"/>
      <c r="E21" s="28">
        <v>29955646.649999999</v>
      </c>
      <c r="F21" s="14" t="s">
        <v>15</v>
      </c>
      <c r="G21" s="28">
        <f>E21</f>
        <v>29955646.649999999</v>
      </c>
      <c r="H21" s="41"/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6.25" customHeight="1">
      <c r="A22" s="63" t="s">
        <v>26</v>
      </c>
      <c r="B22" s="63"/>
      <c r="C22" s="63"/>
      <c r="D22" s="37"/>
      <c r="E22" s="28">
        <v>7214583.5</v>
      </c>
      <c r="F22" s="14" t="s">
        <v>15</v>
      </c>
      <c r="G22" s="28">
        <f>E22</f>
        <v>7214583.5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4" customHeight="1">
      <c r="A23" s="63" t="s">
        <v>22</v>
      </c>
      <c r="B23" s="63"/>
      <c r="C23" s="63"/>
      <c r="D23" s="37"/>
      <c r="E23" s="28">
        <v>8909815</v>
      </c>
      <c r="F23" s="14" t="s">
        <v>14</v>
      </c>
      <c r="G23" s="28">
        <f>ROUND(E23*0.2,2)</f>
        <v>1781963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7" customHeight="1">
      <c r="A24" s="63" t="s">
        <v>18</v>
      </c>
      <c r="B24" s="63"/>
      <c r="C24" s="63"/>
      <c r="D24" s="37"/>
      <c r="E24" s="30">
        <v>0</v>
      </c>
      <c r="F24" s="14" t="s">
        <v>14</v>
      </c>
      <c r="G24" s="28">
        <f>ROUND(E24*0.2,2)</f>
        <v>0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32.25" customHeight="1">
      <c r="A25" s="63" t="s">
        <v>19</v>
      </c>
      <c r="B25" s="63"/>
      <c r="C25" s="63"/>
      <c r="D25" s="37"/>
      <c r="E25" s="28">
        <v>12645344</v>
      </c>
      <c r="F25" s="14" t="s">
        <v>14</v>
      </c>
      <c r="G25" s="28">
        <f>ROUND(E25*0.2,2)</f>
        <v>2529068.7999999998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63" t="s">
        <v>20</v>
      </c>
      <c r="B26" s="63"/>
      <c r="C26" s="63"/>
      <c r="D26" s="37"/>
      <c r="E26" s="28">
        <v>15057056</v>
      </c>
      <c r="F26" s="14" t="s">
        <v>13</v>
      </c>
      <c r="G26" s="28">
        <f>ROUND(E26*0.24,2)</f>
        <v>3613693.44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3.75" customHeight="1">
      <c r="A27" s="63" t="s">
        <v>23</v>
      </c>
      <c r="B27" s="63"/>
      <c r="C27" s="63"/>
      <c r="D27" s="63"/>
      <c r="E27" s="28">
        <v>22554650</v>
      </c>
      <c r="F27" s="14" t="s">
        <v>14</v>
      </c>
      <c r="G27" s="28">
        <f>ROUND(E27*0.2,2)</f>
        <v>4510930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2.25" customHeight="1">
      <c r="A28" s="63" t="s">
        <v>24</v>
      </c>
      <c r="B28" s="63"/>
      <c r="C28" s="63"/>
      <c r="D28" s="63"/>
      <c r="E28" s="28">
        <v>1410757</v>
      </c>
      <c r="F28" s="14" t="s">
        <v>14</v>
      </c>
      <c r="G28" s="28">
        <f>ROUND(E28*0.2,2)</f>
        <v>282151.40000000002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29.25" customHeight="1">
      <c r="A29" s="63" t="s">
        <v>21</v>
      </c>
      <c r="B29" s="63"/>
      <c r="C29" s="63"/>
      <c r="D29" s="37"/>
      <c r="E29" s="28">
        <v>95353459</v>
      </c>
      <c r="F29" s="14" t="s">
        <v>13</v>
      </c>
      <c r="G29" s="28">
        <f>ROUND(E29*0.24,2)</f>
        <v>22884830.16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5.5">
      <c r="A30" s="36" t="s">
        <v>28</v>
      </c>
      <c r="B30" s="36"/>
      <c r="C30" s="36"/>
      <c r="D30" s="37"/>
      <c r="E30" s="28">
        <v>16825879</v>
      </c>
      <c r="F30" s="14"/>
      <c r="G30" s="28">
        <v>13193165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40.5" customHeight="1">
      <c r="A31" s="63" t="str">
        <f>+M2</f>
        <v>ART. 126 de la LISR  (Enajenación de Bienes)</v>
      </c>
      <c r="B31" s="63"/>
      <c r="C31" s="63"/>
      <c r="D31" s="37"/>
      <c r="E31" s="28">
        <v>2146474</v>
      </c>
      <c r="F31" s="14" t="s">
        <v>14</v>
      </c>
      <c r="G31" s="28">
        <f>ROUND(E31*0.2,2)</f>
        <v>429294.8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ht="27" thickBot="1">
      <c r="A32" s="62" t="s">
        <v>11</v>
      </c>
      <c r="B32" s="62"/>
      <c r="C32" s="62"/>
      <c r="D32" s="15"/>
      <c r="E32" s="29">
        <f>SUM(E20:E31)</f>
        <v>775990047.14999998</v>
      </c>
      <c r="F32" s="16"/>
      <c r="G32" s="29">
        <f>SUM(G20:G31)</f>
        <v>221735258.67000002</v>
      </c>
      <c r="H32" s="51"/>
      <c r="I32" s="35"/>
      <c r="J32" s="8"/>
      <c r="K32" s="8"/>
      <c r="L32" s="8"/>
      <c r="M32" s="8"/>
      <c r="N32" s="8"/>
    </row>
    <row r="33" spans="1:14" ht="26.25" thickTop="1">
      <c r="A33" s="7"/>
      <c r="B33" s="7"/>
      <c r="C33" s="7"/>
      <c r="D33" s="7"/>
      <c r="E33" s="26"/>
      <c r="F33" s="7"/>
      <c r="G33" s="33"/>
      <c r="H33" s="41"/>
      <c r="I33" s="7"/>
      <c r="J33" s="8"/>
      <c r="K33" s="8"/>
      <c r="L33" s="8"/>
      <c r="M33" s="8"/>
      <c r="N33" s="8"/>
    </row>
    <row r="34" spans="1:14" ht="25.5">
      <c r="A34" s="17"/>
      <c r="B34" s="17"/>
      <c r="C34" s="17"/>
      <c r="D34" s="17"/>
      <c r="E34" s="17"/>
      <c r="F34" s="17"/>
      <c r="G34" s="28"/>
      <c r="H34" s="42"/>
      <c r="I34" s="17"/>
    </row>
    <row r="35" spans="1:14">
      <c r="A35" s="17"/>
      <c r="B35" s="17"/>
      <c r="C35" s="17"/>
      <c r="D35" s="17"/>
      <c r="E35" s="17"/>
      <c r="F35" s="17"/>
      <c r="G35" s="17"/>
      <c r="H35" s="42"/>
      <c r="I35" s="17"/>
    </row>
    <row r="36" spans="1:14" s="1" customFormat="1" ht="18">
      <c r="A36" s="64"/>
      <c r="B36" s="64"/>
      <c r="C36" s="64"/>
      <c r="D36" s="18"/>
      <c r="E36" s="19"/>
      <c r="F36" s="20"/>
      <c r="G36" s="19"/>
      <c r="H36" s="23"/>
      <c r="I36" s="20"/>
      <c r="J36" s="19"/>
    </row>
    <row r="37" spans="1:14" s="1" customFormat="1" ht="11.25" customHeight="1">
      <c r="A37" s="64"/>
      <c r="B37" s="64"/>
      <c r="C37" s="64"/>
      <c r="D37" s="18"/>
      <c r="E37" s="19"/>
      <c r="F37" s="20"/>
      <c r="G37" s="19"/>
      <c r="H37" s="23"/>
      <c r="I37" s="20"/>
      <c r="J37" s="19"/>
    </row>
    <row r="38" spans="1:14" s="1" customFormat="1" ht="18" hidden="1">
      <c r="A38" s="64"/>
      <c r="B38" s="64"/>
      <c r="C38" s="64"/>
      <c r="D38" s="18"/>
      <c r="E38" s="19"/>
      <c r="F38" s="20"/>
      <c r="G38" s="19"/>
      <c r="H38" s="23"/>
      <c r="I38" s="20"/>
      <c r="J38" s="19"/>
    </row>
    <row r="39" spans="1:14" s="1" customFormat="1" ht="18">
      <c r="A39" s="64"/>
      <c r="B39" s="64"/>
      <c r="C39" s="64"/>
      <c r="D39" s="18"/>
      <c r="E39" s="19"/>
      <c r="F39" s="20"/>
      <c r="G39" s="19"/>
      <c r="H39" s="23"/>
      <c r="I39" s="20"/>
      <c r="J39" s="19"/>
    </row>
    <row r="40" spans="1:14" s="1" customFormat="1" ht="18">
      <c r="A40" s="64"/>
      <c r="B40" s="64"/>
      <c r="C40" s="64"/>
      <c r="D40" s="18"/>
      <c r="E40" s="19"/>
      <c r="F40" s="20"/>
      <c r="G40" s="19"/>
      <c r="H40" s="23"/>
      <c r="I40" s="20"/>
      <c r="J40" s="19"/>
    </row>
    <row r="41" spans="1:14" s="1" customFormat="1" ht="18">
      <c r="A41" s="64"/>
      <c r="B41" s="64"/>
      <c r="C41" s="64"/>
      <c r="D41" s="18"/>
      <c r="E41" s="19"/>
      <c r="F41" s="20"/>
      <c r="G41" s="19"/>
      <c r="H41" s="23"/>
      <c r="I41" s="20"/>
      <c r="J41" s="19"/>
    </row>
    <row r="42" spans="1:14" s="1" customFormat="1" ht="18">
      <c r="A42" s="64"/>
      <c r="B42" s="64"/>
      <c r="C42" s="64"/>
      <c r="D42" s="18"/>
      <c r="E42" s="19"/>
      <c r="F42" s="20"/>
      <c r="G42" s="19"/>
      <c r="H42" s="23"/>
      <c r="I42" s="20"/>
      <c r="J42" s="19"/>
    </row>
    <row r="43" spans="1:14" s="1" customFormat="1" ht="18">
      <c r="A43" s="64"/>
      <c r="B43" s="64"/>
      <c r="C43" s="64"/>
      <c r="D43" s="18"/>
      <c r="E43" s="19"/>
      <c r="F43" s="20"/>
      <c r="G43" s="19"/>
      <c r="H43" s="23"/>
      <c r="I43" s="20"/>
      <c r="J43" s="19"/>
    </row>
    <row r="44" spans="1:14" s="1" customFormat="1" ht="18">
      <c r="A44" s="64"/>
      <c r="B44" s="64"/>
      <c r="C44" s="64"/>
      <c r="D44" s="21"/>
      <c r="E44" s="19"/>
      <c r="F44" s="20"/>
      <c r="G44" s="19"/>
      <c r="H44" s="23"/>
      <c r="I44" s="20"/>
      <c r="J44" s="19"/>
    </row>
    <row r="45" spans="1:14" s="1" customFormat="1" ht="18">
      <c r="A45" s="64"/>
      <c r="B45" s="64"/>
      <c r="C45" s="64"/>
      <c r="D45" s="18"/>
      <c r="E45" s="19"/>
      <c r="F45" s="20"/>
      <c r="G45" s="19"/>
      <c r="H45" s="23"/>
      <c r="I45" s="20"/>
      <c r="J45" s="19"/>
    </row>
    <row r="46" spans="1:14" ht="18">
      <c r="A46" s="17"/>
      <c r="B46" s="17"/>
      <c r="C46" s="17"/>
      <c r="D46" s="22"/>
      <c r="E46" s="22"/>
      <c r="F46" s="22"/>
      <c r="G46" s="22"/>
      <c r="H46" s="43"/>
      <c r="I46" s="22"/>
      <c r="J46" s="22"/>
    </row>
    <row r="47" spans="1:14" ht="15.75">
      <c r="A47" s="17"/>
      <c r="B47" s="17"/>
      <c r="C47" s="17"/>
      <c r="D47" s="23"/>
      <c r="E47" s="23"/>
      <c r="F47" s="19"/>
      <c r="G47" s="19"/>
      <c r="H47" s="23"/>
      <c r="I47" s="20"/>
    </row>
    <row r="48" spans="1:14" ht="15.75">
      <c r="D48" s="24"/>
      <c r="E48" s="24"/>
      <c r="F48" s="24"/>
      <c r="G48" s="24"/>
      <c r="I48" s="25"/>
    </row>
  </sheetData>
  <mergeCells count="37">
    <mergeCell ref="A42:C42"/>
    <mergeCell ref="A43:C43"/>
    <mergeCell ref="A44:C44"/>
    <mergeCell ref="A45:C45"/>
    <mergeCell ref="A36:C36"/>
    <mergeCell ref="A37:C37"/>
    <mergeCell ref="A38:C38"/>
    <mergeCell ref="A39:C39"/>
    <mergeCell ref="A40:C40"/>
    <mergeCell ref="A41:C41"/>
    <mergeCell ref="A32:C32"/>
    <mergeCell ref="A20:C20"/>
    <mergeCell ref="A21:C21"/>
    <mergeCell ref="A22:C22"/>
    <mergeCell ref="A23:C23"/>
    <mergeCell ref="A24:C24"/>
    <mergeCell ref="A25:C25"/>
    <mergeCell ref="A26:C26"/>
    <mergeCell ref="A29:C29"/>
    <mergeCell ref="A31:C31"/>
    <mergeCell ref="A27:D27"/>
    <mergeCell ref="A28:D28"/>
    <mergeCell ref="A19:C19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rintOptions horizontalCentered="1"/>
  <pageMargins left="0.7" right="0.7" top="0.75" bottom="0.75" header="0.3" footer="0.3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2022-04-04T14:38:17Z</cp:lastPrinted>
  <dcterms:created xsi:type="dcterms:W3CDTF">2008-01-30T14:54:54Z</dcterms:created>
  <dcterms:modified xsi:type="dcterms:W3CDTF">2024-08-30T18:15:02Z</dcterms:modified>
</cp:coreProperties>
</file>