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4\septiembre\"/>
    </mc:Choice>
  </mc:AlternateContent>
  <xr:revisionPtr revIDLastSave="0" documentId="13_ncr:1_{DDF9563D-B2CC-426D-BF83-653384943F1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1" i="34"/>
  <c r="G32" i="34" s="1"/>
  <c r="E32" i="34"/>
</calcChain>
</file>

<file path=xl/sharedStrings.xml><?xml version="1.0" encoding="utf-8"?>
<sst xmlns="http://schemas.openxmlformats.org/spreadsheetml/2006/main" count="54" uniqueCount="37">
  <si>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</si>
  <si>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</si>
  <si>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</si>
  <si>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</si>
  <si>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</si>
  <si>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</si>
  <si>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</si>
  <si>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</si>
  <si>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</si>
  <si>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</si>
  <si>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</si>
  <si>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</si>
  <si>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</si>
  <si>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</si>
  <si>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</si>
  <si>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</si>
  <si>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</si>
  <si>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</si>
  <si>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</si>
  <si>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</si>
  <si>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</si>
  <si>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</si>
  <si>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</si>
  <si>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</si>
  <si>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</si>
  <si>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</si>
  <si>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</si>
  <si>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</si>
  <si>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</si>
  <si>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</si>
  <si>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</si>
  <si>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</si>
  <si>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</si>
  <si>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</si>
  <si>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ESTADO</t>
  </si>
  <si>
    <t>PARTICIPACIONES A MUNICIPIOS SEPTIEMBRE 2024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</si>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</sst>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topLeftCell="G1" zoomScale="40" zoomScaleNormal="40" zoomScaleSheetLayoutView="40" workbookViewId="0">
      <selection activeCell="O31" sqref="O3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3" customFormat="1" ht="63.75" customHeight="1" thickBot="1">
      <c r="A2" s="60" t="s">
        <v>27</v>
      </c>
      <c r="B2" s="60" t="s">
        <v>33</v>
      </c>
      <c r="C2" s="60" t="s">
        <v>17</v>
      </c>
      <c r="D2" s="60"/>
      <c r="E2" s="60" t="s">
        <v>22</v>
      </c>
      <c r="F2" s="60" t="s">
        <v>18</v>
      </c>
      <c r="G2" s="60" t="s">
        <v>19</v>
      </c>
      <c r="H2" s="61" t="s">
        <v>20</v>
      </c>
      <c r="I2" s="60" t="s">
        <v>23</v>
      </c>
      <c r="J2" s="60" t="s">
        <v>24</v>
      </c>
      <c r="K2" s="60" t="s">
        <v>21</v>
      </c>
      <c r="L2" s="62" t="s">
        <v>28</v>
      </c>
      <c r="M2" s="62" t="s">
        <v>30</v>
      </c>
      <c r="N2" s="64" t="s">
        <v>25</v>
      </c>
    </row>
    <row r="3" spans="1:14" s="3" customFormat="1" ht="43.5" customHeight="1" thickBot="1">
      <c r="A3" s="60"/>
      <c r="B3" s="60"/>
      <c r="C3" s="27">
        <v>0.7</v>
      </c>
      <c r="D3" s="27">
        <v>0.3</v>
      </c>
      <c r="E3" s="60"/>
      <c r="F3" s="60"/>
      <c r="G3" s="60"/>
      <c r="H3" s="61"/>
      <c r="I3" s="60"/>
      <c r="J3" s="60"/>
      <c r="K3" s="60"/>
      <c r="L3" s="63"/>
      <c r="M3" s="63"/>
      <c r="N3" s="64"/>
    </row>
    <row r="4" spans="1:14" ht="29.25" customHeight="1" thickBot="1">
      <c r="A4" s="4" t="s">
        <v>9</v>
      </c>
      <c r="B4" s="49">
        <v>5226086.8899999997</v>
      </c>
      <c r="C4" s="49">
        <v>1174449.48</v>
      </c>
      <c r="D4" s="52">
        <v>169854.37</v>
      </c>
      <c r="E4" s="49">
        <v>70006.5</v>
      </c>
      <c r="F4" s="49">
        <v>0</v>
      </c>
      <c r="G4" s="49">
        <v>109293.74</v>
      </c>
      <c r="H4" s="49">
        <v>177261.82</v>
      </c>
      <c r="I4" s="49">
        <v>147029.34</v>
      </c>
      <c r="J4" s="49">
        <v>11567.11</v>
      </c>
      <c r="K4" s="49">
        <v>1130100.25</v>
      </c>
      <c r="L4" s="49">
        <v>706340.48</v>
      </c>
      <c r="M4" s="49">
        <v>22223.119999999999</v>
      </c>
      <c r="N4" s="49">
        <f>SUM(B4:M4)</f>
        <v>8944213.0999999996</v>
      </c>
    </row>
    <row r="5" spans="1:14" ht="29.25" customHeight="1" thickBot="1">
      <c r="A5" s="5" t="s">
        <v>1</v>
      </c>
      <c r="B5" s="50">
        <v>5443882.1900000004</v>
      </c>
      <c r="C5" s="50">
        <v>1223394.24</v>
      </c>
      <c r="D5" s="53">
        <v>286637.65000000002</v>
      </c>
      <c r="E5" s="50">
        <v>72924</v>
      </c>
      <c r="F5" s="50">
        <v>0</v>
      </c>
      <c r="G5" s="50">
        <v>113848.53</v>
      </c>
      <c r="H5" s="50">
        <v>177698.23</v>
      </c>
      <c r="I5" s="50">
        <v>200966.96</v>
      </c>
      <c r="J5" s="50">
        <v>12049.15</v>
      </c>
      <c r="K5" s="50">
        <v>1148749.78</v>
      </c>
      <c r="L5" s="50">
        <v>16055</v>
      </c>
      <c r="M5" s="50">
        <v>27230.23</v>
      </c>
      <c r="N5" s="50">
        <f t="shared" ref="N5:N16" si="0">SUM(B5:M5)</f>
        <v>8723435.9600000028</v>
      </c>
    </row>
    <row r="6" spans="1:14" ht="29.25" customHeight="1" thickBot="1">
      <c r="A6" s="4" t="s">
        <v>2</v>
      </c>
      <c r="B6" s="49">
        <v>35403666.32</v>
      </c>
      <c r="C6" s="49">
        <v>7956204.75</v>
      </c>
      <c r="D6" s="52">
        <v>2075068.02</v>
      </c>
      <c r="E6" s="49">
        <v>474252.91</v>
      </c>
      <c r="F6" s="49">
        <v>0</v>
      </c>
      <c r="G6" s="49">
        <v>740400.9</v>
      </c>
      <c r="H6" s="49">
        <v>877954.15</v>
      </c>
      <c r="I6" s="49">
        <v>1685293.95</v>
      </c>
      <c r="J6" s="49">
        <v>78360.34</v>
      </c>
      <c r="K6" s="49">
        <v>5170125.78</v>
      </c>
      <c r="L6" s="49">
        <v>3193505</v>
      </c>
      <c r="M6" s="49">
        <v>139851.98000000001</v>
      </c>
      <c r="N6" s="49">
        <f t="shared" si="0"/>
        <v>57794684.100000001</v>
      </c>
    </row>
    <row r="7" spans="1:14" ht="29.25" customHeight="1" thickBot="1">
      <c r="A7" s="5" t="s">
        <v>10</v>
      </c>
      <c r="B7" s="50">
        <v>6867910.2000000002</v>
      </c>
      <c r="C7" s="50">
        <v>1543413.59</v>
      </c>
      <c r="D7" s="53">
        <v>311851.89</v>
      </c>
      <c r="E7" s="50">
        <v>91999.69</v>
      </c>
      <c r="F7" s="50">
        <v>0</v>
      </c>
      <c r="G7" s="50">
        <v>143629.39000000001</v>
      </c>
      <c r="H7" s="50">
        <v>224009.8</v>
      </c>
      <c r="I7" s="50">
        <v>222773.52</v>
      </c>
      <c r="J7" s="50">
        <v>15201.02</v>
      </c>
      <c r="K7" s="50">
        <v>1407570.68</v>
      </c>
      <c r="L7" s="50">
        <v>742141</v>
      </c>
      <c r="M7" s="50">
        <v>29037.5</v>
      </c>
      <c r="N7" s="50">
        <f t="shared" si="0"/>
        <v>11599538.280000001</v>
      </c>
    </row>
    <row r="8" spans="1:14" ht="29.25" customHeight="1" thickBot="1">
      <c r="A8" s="4" t="s">
        <v>12</v>
      </c>
      <c r="B8" s="49">
        <v>32052950.32</v>
      </c>
      <c r="C8" s="49">
        <v>7203204.1399999997</v>
      </c>
      <c r="D8" s="52">
        <v>1705476.65</v>
      </c>
      <c r="E8" s="49">
        <v>429368.1</v>
      </c>
      <c r="F8" s="49">
        <v>0</v>
      </c>
      <c r="G8" s="49">
        <v>670327</v>
      </c>
      <c r="H8" s="49">
        <v>843388.78</v>
      </c>
      <c r="I8" s="49">
        <v>1399126.65</v>
      </c>
      <c r="J8" s="49">
        <v>70944.070000000007</v>
      </c>
      <c r="K8" s="49">
        <v>5236392.07</v>
      </c>
      <c r="L8" s="49">
        <v>7143409</v>
      </c>
      <c r="M8" s="49">
        <v>119572.49</v>
      </c>
      <c r="N8" s="49">
        <f t="shared" si="0"/>
        <v>56874159.270000003</v>
      </c>
    </row>
    <row r="9" spans="1:14" ht="29.25" customHeight="1" thickBot="1">
      <c r="A9" s="5" t="s">
        <v>3</v>
      </c>
      <c r="B9" s="50">
        <v>9635514.7400000002</v>
      </c>
      <c r="C9" s="50">
        <v>2165372.58</v>
      </c>
      <c r="D9" s="53">
        <v>492952.6</v>
      </c>
      <c r="E9" s="50">
        <v>129073.38</v>
      </c>
      <c r="F9" s="50">
        <v>0</v>
      </c>
      <c r="G9" s="50">
        <v>201508.62</v>
      </c>
      <c r="H9" s="50">
        <v>276854.88</v>
      </c>
      <c r="I9" s="50">
        <v>373519.47</v>
      </c>
      <c r="J9" s="50">
        <v>21326.67</v>
      </c>
      <c r="K9" s="50">
        <v>2117831.0099999998</v>
      </c>
      <c r="L9" s="50">
        <v>39079</v>
      </c>
      <c r="M9" s="50">
        <v>43051.39</v>
      </c>
      <c r="N9" s="50">
        <f t="shared" si="0"/>
        <v>15496084.340000002</v>
      </c>
    </row>
    <row r="10" spans="1:14" ht="29.25" customHeight="1" thickBot="1">
      <c r="A10" s="4" t="s">
        <v>31</v>
      </c>
      <c r="B10" s="49">
        <v>2052761.04</v>
      </c>
      <c r="C10" s="49">
        <v>461313.44</v>
      </c>
      <c r="D10" s="52">
        <v>101976.72</v>
      </c>
      <c r="E10" s="49">
        <v>27497.949999999997</v>
      </c>
      <c r="F10" s="49">
        <v>0</v>
      </c>
      <c r="G10" s="49">
        <v>42929.63</v>
      </c>
      <c r="H10" s="49">
        <v>65338.19</v>
      </c>
      <c r="I10" s="49">
        <v>74412.56</v>
      </c>
      <c r="J10" s="49">
        <v>4543.46</v>
      </c>
      <c r="K10" s="49">
        <v>422385.59</v>
      </c>
      <c r="L10" s="49">
        <v>211472</v>
      </c>
      <c r="M10" s="49">
        <v>15334.77</v>
      </c>
      <c r="N10" s="49">
        <f t="shared" si="0"/>
        <v>3479965.35</v>
      </c>
    </row>
    <row r="11" spans="1:14" ht="29.25" customHeight="1" thickBot="1">
      <c r="A11" s="5" t="s">
        <v>4</v>
      </c>
      <c r="B11" s="50">
        <v>8423089.5099999998</v>
      </c>
      <c r="C11" s="50">
        <v>1892906.35</v>
      </c>
      <c r="D11" s="53">
        <v>388921.81</v>
      </c>
      <c r="E11" s="50">
        <v>112832.23</v>
      </c>
      <c r="F11" s="50">
        <v>0</v>
      </c>
      <c r="G11" s="50">
        <v>176153.03</v>
      </c>
      <c r="H11" s="50">
        <v>257981.97</v>
      </c>
      <c r="I11" s="50">
        <v>288662.09000000003</v>
      </c>
      <c r="J11" s="50">
        <v>18643.150000000001</v>
      </c>
      <c r="K11" s="50">
        <v>1527806.64</v>
      </c>
      <c r="L11" s="50">
        <v>174028</v>
      </c>
      <c r="M11" s="50">
        <v>34870.46</v>
      </c>
      <c r="N11" s="50">
        <f t="shared" si="0"/>
        <v>13295895.240000002</v>
      </c>
    </row>
    <row r="12" spans="1:14" ht="29.25" customHeight="1" thickBot="1">
      <c r="A12" s="4" t="s">
        <v>5</v>
      </c>
      <c r="B12" s="49">
        <v>5075811.9400000004</v>
      </c>
      <c r="C12" s="49">
        <v>1140678.45</v>
      </c>
      <c r="D12" s="52">
        <v>196427.65000000002</v>
      </c>
      <c r="E12" s="49">
        <v>67993.48</v>
      </c>
      <c r="F12" s="49">
        <v>0</v>
      </c>
      <c r="G12" s="49">
        <v>106151.03</v>
      </c>
      <c r="H12" s="49">
        <v>165034.97</v>
      </c>
      <c r="I12" s="49">
        <v>159000.44</v>
      </c>
      <c r="J12" s="49">
        <v>11234.5</v>
      </c>
      <c r="K12" s="49">
        <v>1055088.72</v>
      </c>
      <c r="L12" s="49">
        <v>387662</v>
      </c>
      <c r="M12" s="49">
        <v>22314.14</v>
      </c>
      <c r="N12" s="49">
        <f t="shared" si="0"/>
        <v>8387397.3200000012</v>
      </c>
    </row>
    <row r="13" spans="1:14" ht="29.25" customHeight="1" thickBot="1">
      <c r="A13" s="5" t="s">
        <v>6</v>
      </c>
      <c r="B13" s="50">
        <v>6333248.5800000001</v>
      </c>
      <c r="C13" s="50">
        <v>1423260.01</v>
      </c>
      <c r="D13" s="53">
        <v>340628.29</v>
      </c>
      <c r="E13" s="50">
        <v>84837.59</v>
      </c>
      <c r="F13" s="50">
        <v>0</v>
      </c>
      <c r="G13" s="50">
        <v>132447.94</v>
      </c>
      <c r="H13" s="50">
        <v>191994.77</v>
      </c>
      <c r="I13" s="50">
        <v>207430.13</v>
      </c>
      <c r="J13" s="50">
        <v>14017.63</v>
      </c>
      <c r="K13" s="50">
        <v>1405929.77</v>
      </c>
      <c r="L13" s="50">
        <v>394591</v>
      </c>
      <c r="M13" s="50">
        <v>26897.57</v>
      </c>
      <c r="N13" s="50">
        <f t="shared" si="0"/>
        <v>10555283.280000001</v>
      </c>
    </row>
    <row r="14" spans="1:14" ht="29.25" customHeight="1" thickBot="1">
      <c r="A14" s="4" t="s">
        <v>7</v>
      </c>
      <c r="B14" s="49">
        <v>5189522.68</v>
      </c>
      <c r="C14" s="49">
        <v>1166232.47</v>
      </c>
      <c r="D14" s="52">
        <v>59665.02</v>
      </c>
      <c r="E14" s="49">
        <v>69516.710000000006</v>
      </c>
      <c r="F14" s="49">
        <v>0</v>
      </c>
      <c r="G14" s="49">
        <v>108529.08</v>
      </c>
      <c r="H14" s="49">
        <v>172404.02</v>
      </c>
      <c r="I14" s="49">
        <v>41642.31</v>
      </c>
      <c r="J14" s="49">
        <v>11486.18</v>
      </c>
      <c r="K14" s="49">
        <v>1394479.6</v>
      </c>
      <c r="L14" s="49">
        <v>593013</v>
      </c>
      <c r="M14" s="49">
        <v>11897.31</v>
      </c>
      <c r="N14" s="49">
        <f t="shared" si="0"/>
        <v>8818388.379999999</v>
      </c>
    </row>
    <row r="15" spans="1:14" ht="29.25" customHeight="1" thickBot="1">
      <c r="A15" s="5" t="s">
        <v>32</v>
      </c>
      <c r="B15" s="50">
        <v>1875014.72</v>
      </c>
      <c r="C15" s="50">
        <v>421368.82</v>
      </c>
      <c r="D15" s="53">
        <v>94821.11</v>
      </c>
      <c r="E15" s="50">
        <v>25116.92</v>
      </c>
      <c r="F15" s="50">
        <v>0</v>
      </c>
      <c r="G15" s="50">
        <v>39212.400000000001</v>
      </c>
      <c r="H15" s="50">
        <v>55012.05</v>
      </c>
      <c r="I15" s="50">
        <v>70629.91</v>
      </c>
      <c r="J15" s="50">
        <v>4150.04</v>
      </c>
      <c r="K15" s="50">
        <v>420820.26</v>
      </c>
      <c r="L15" s="50">
        <v>196179</v>
      </c>
      <c r="M15" s="50">
        <v>14862.66</v>
      </c>
      <c r="N15" s="50">
        <f t="shared" si="0"/>
        <v>3217187.8899999997</v>
      </c>
    </row>
    <row r="16" spans="1:14" ht="29.25" customHeight="1" thickBot="1">
      <c r="A16" s="4" t="s">
        <v>8</v>
      </c>
      <c r="B16" s="49">
        <v>3898219.43</v>
      </c>
      <c r="C16" s="49">
        <v>876040.12</v>
      </c>
      <c r="D16" s="52">
        <v>61688.12</v>
      </c>
      <c r="E16" s="49">
        <v>52218.94</v>
      </c>
      <c r="F16" s="49">
        <v>0</v>
      </c>
      <c r="G16" s="49">
        <v>81523.91</v>
      </c>
      <c r="H16" s="49">
        <v>128759.81</v>
      </c>
      <c r="I16" s="49">
        <v>52276.87</v>
      </c>
      <c r="J16" s="49">
        <v>8628.08</v>
      </c>
      <c r="K16" s="49">
        <v>819183.29</v>
      </c>
      <c r="L16" s="49">
        <v>0</v>
      </c>
      <c r="M16" s="49">
        <v>13138.78</v>
      </c>
      <c r="N16" s="49">
        <f t="shared" si="0"/>
        <v>5991677.3500000006</v>
      </c>
    </row>
    <row r="17" spans="1:34" s="48" customFormat="1" ht="42.75" customHeight="1" thickBot="1">
      <c r="A17" s="46" t="s">
        <v>11</v>
      </c>
      <c r="B17" s="38">
        <f>SUM(B4:B16)</f>
        <v>127477678.56</v>
      </c>
      <c r="C17" s="38">
        <f>SUM(C4:C16)</f>
        <v>28647838.440000005</v>
      </c>
      <c r="D17" s="38">
        <f>SUM(D4:D16)</f>
        <v>6285969.8999999994</v>
      </c>
      <c r="E17" s="38">
        <f t="shared" ref="E17:L17" si="1">SUM(E4:E16)</f>
        <v>1707638.3999999994</v>
      </c>
      <c r="F17" s="38">
        <f t="shared" si="1"/>
        <v>0</v>
      </c>
      <c r="G17" s="38">
        <f t="shared" si="1"/>
        <v>2665955.1999999997</v>
      </c>
      <c r="H17" s="38">
        <f t="shared" si="1"/>
        <v>3613693.4400000004</v>
      </c>
      <c r="I17" s="38">
        <f t="shared" si="1"/>
        <v>4922764.2</v>
      </c>
      <c r="J17" s="38">
        <f t="shared" si="1"/>
        <v>282151.39999999997</v>
      </c>
      <c r="K17" s="38">
        <f t="shared" si="1"/>
        <v>23256463.440000001</v>
      </c>
      <c r="L17" s="38">
        <f t="shared" si="1"/>
        <v>13797474.48</v>
      </c>
      <c r="M17" s="38">
        <f>SUM(M4:M16)</f>
        <v>520282.40000000008</v>
      </c>
      <c r="N17" s="38">
        <f>SUM(N4:N16)</f>
        <v>213177909.85999998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7" t="s">
        <v>36</v>
      </c>
      <c r="B19" s="58"/>
      <c r="C19" s="58"/>
      <c r="D19" s="9"/>
      <c r="E19" s="10" t="s">
        <v>34</v>
      </c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56" t="s">
        <v>16</v>
      </c>
      <c r="B20" s="56"/>
      <c r="C20" s="56"/>
      <c r="D20" s="37"/>
      <c r="E20" s="28">
        <v>531156994</v>
      </c>
      <c r="F20" s="14" t="s">
        <v>13</v>
      </c>
      <c r="G20" s="28">
        <f>ROUND(E20*0.24,2)</f>
        <v>127477678.56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6" t="s">
        <v>29</v>
      </c>
      <c r="B21" s="56"/>
      <c r="C21" s="56"/>
      <c r="D21" s="37"/>
      <c r="E21" s="28">
        <v>28647838.440000001</v>
      </c>
      <c r="F21" s="14" t="s">
        <v>15</v>
      </c>
      <c r="G21" s="28">
        <f>E21</f>
        <v>28647838.440000001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56" t="s">
        <v>26</v>
      </c>
      <c r="B22" s="56"/>
      <c r="C22" s="56"/>
      <c r="D22" s="37"/>
      <c r="E22" s="28">
        <v>6285969.9000000004</v>
      </c>
      <c r="F22" s="14" t="s">
        <v>15</v>
      </c>
      <c r="G22" s="28">
        <f>E22</f>
        <v>6285969.9000000004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56" t="s">
        <v>22</v>
      </c>
      <c r="B23" s="56"/>
      <c r="C23" s="56"/>
      <c r="D23" s="37"/>
      <c r="E23" s="28">
        <v>8538192</v>
      </c>
      <c r="F23" s="14" t="s">
        <v>14</v>
      </c>
      <c r="G23" s="28">
        <f>ROUND(E23*0.2,2)</f>
        <v>1707638.4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56" t="s">
        <v>18</v>
      </c>
      <c r="B24" s="56"/>
      <c r="C24" s="56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56" t="s">
        <v>19</v>
      </c>
      <c r="B25" s="56"/>
      <c r="C25" s="56"/>
      <c r="D25" s="37"/>
      <c r="E25" s="28">
        <v>13329776</v>
      </c>
      <c r="F25" s="14" t="s">
        <v>14</v>
      </c>
      <c r="G25" s="28">
        <f>ROUND(E25*0.2,2)</f>
        <v>2665955.2000000002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6" t="s">
        <v>20</v>
      </c>
      <c r="B26" s="56"/>
      <c r="C26" s="56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56" t="s">
        <v>23</v>
      </c>
      <c r="B27" s="56"/>
      <c r="C27" s="56"/>
      <c r="D27" s="56"/>
      <c r="E27" s="28">
        <v>24613821</v>
      </c>
      <c r="F27" s="14" t="s">
        <v>14</v>
      </c>
      <c r="G27" s="28">
        <f>ROUND(E27*0.2,2)</f>
        <v>4922764.2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56" t="s">
        <v>24</v>
      </c>
      <c r="B28" s="56"/>
      <c r="C28" s="56"/>
      <c r="D28" s="56"/>
      <c r="E28" s="28">
        <v>1410757</v>
      </c>
      <c r="F28" s="14" t="s">
        <v>14</v>
      </c>
      <c r="G28" s="28">
        <f>ROUND(E28*0.2,2)</f>
        <v>282151.40000000002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56" t="s">
        <v>21</v>
      </c>
      <c r="B29" s="56"/>
      <c r="C29" s="56"/>
      <c r="D29" s="37"/>
      <c r="E29" s="28">
        <v>96901931</v>
      </c>
      <c r="F29" s="14" t="s">
        <v>13</v>
      </c>
      <c r="G29" s="28">
        <f>ROUND(E29*0.24,2)</f>
        <v>23256463.440000001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54062038</v>
      </c>
      <c r="F30" s="14"/>
      <c r="G30" s="28">
        <v>13797474.48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56" t="str">
        <f>+M2</f>
        <v>ART. 126 de la LISR  (Enajenación de Bienes)</v>
      </c>
      <c r="B31" s="56"/>
      <c r="C31" s="56"/>
      <c r="D31" s="37"/>
      <c r="E31" s="28">
        <v>2601412</v>
      </c>
      <c r="F31" s="14" t="s">
        <v>14</v>
      </c>
      <c r="G31" s="28">
        <f>ROUND(E31*0.2,2)</f>
        <v>520282.4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5" t="s">
        <v>11</v>
      </c>
      <c r="B32" s="55"/>
      <c r="C32" s="55"/>
      <c r="D32" s="15"/>
      <c r="E32" s="29">
        <f>SUM(E20:E31)</f>
        <v>782605785.34000003</v>
      </c>
      <c r="F32" s="16"/>
      <c r="G32" s="29">
        <f>SUM(G20:G31)</f>
        <v>213177909.85999998</v>
      </c>
      <c r="H32" s="5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54"/>
      <c r="B36" s="54"/>
      <c r="C36" s="54"/>
      <c r="D36" s="18"/>
      <c r="E36" s="19"/>
      <c r="F36" s="20"/>
      <c r="G36" s="19"/>
      <c r="H36" s="23"/>
      <c r="I36" s="20"/>
      <c r="J36" s="19"/>
    </row>
    <row r="37" spans="1:14" s="1" customFormat="1" ht="11.25" customHeight="1">
      <c r="A37" s="54"/>
      <c r="B37" s="54"/>
      <c r="C37" s="54"/>
      <c r="D37" s="18"/>
      <c r="E37" s="19"/>
      <c r="F37" s="20"/>
      <c r="G37" s="19"/>
      <c r="H37" s="23"/>
      <c r="I37" s="20"/>
      <c r="J37" s="19"/>
    </row>
    <row r="38" spans="1:14" s="1" customFormat="1" ht="18" hidden="1">
      <c r="A38" s="54"/>
      <c r="B38" s="54"/>
      <c r="C38" s="54"/>
      <c r="D38" s="18"/>
      <c r="E38" s="19"/>
      <c r="F38" s="20"/>
      <c r="G38" s="19"/>
      <c r="H38" s="23"/>
      <c r="I38" s="20"/>
      <c r="J38" s="19"/>
    </row>
    <row r="39" spans="1:14" s="1" customFormat="1" ht="18">
      <c r="A39" s="54"/>
      <c r="B39" s="54"/>
      <c r="C39" s="54"/>
      <c r="D39" s="18"/>
      <c r="E39" s="19"/>
      <c r="F39" s="20"/>
      <c r="G39" s="19"/>
      <c r="H39" s="23"/>
      <c r="I39" s="20"/>
      <c r="J39" s="19"/>
    </row>
    <row r="40" spans="1:14" s="1" customFormat="1" ht="18">
      <c r="A40" s="54"/>
      <c r="B40" s="54"/>
      <c r="C40" s="54"/>
      <c r="D40" s="18"/>
      <c r="E40" s="19"/>
      <c r="F40" s="20"/>
      <c r="G40" s="19"/>
      <c r="H40" s="23"/>
      <c r="I40" s="20"/>
      <c r="J40" s="19"/>
    </row>
    <row r="41" spans="1:14" s="1" customFormat="1" ht="18">
      <c r="A41" s="54"/>
      <c r="B41" s="54"/>
      <c r="C41" s="54"/>
      <c r="D41" s="18"/>
      <c r="E41" s="19"/>
      <c r="F41" s="20"/>
      <c r="G41" s="19"/>
      <c r="H41" s="23"/>
      <c r="I41" s="20"/>
      <c r="J41" s="19"/>
    </row>
    <row r="42" spans="1:14" s="1" customFormat="1" ht="18">
      <c r="A42" s="54"/>
      <c r="B42" s="54"/>
      <c r="C42" s="54"/>
      <c r="D42" s="18"/>
      <c r="E42" s="19"/>
      <c r="F42" s="20"/>
      <c r="G42" s="19"/>
      <c r="H42" s="23"/>
      <c r="I42" s="20"/>
      <c r="J42" s="19"/>
    </row>
    <row r="43" spans="1:14" s="1" customFormat="1" ht="18">
      <c r="A43" s="54"/>
      <c r="B43" s="54"/>
      <c r="C43" s="54"/>
      <c r="D43" s="18"/>
      <c r="E43" s="19"/>
      <c r="F43" s="20"/>
      <c r="G43" s="19"/>
      <c r="H43" s="23"/>
      <c r="I43" s="20"/>
      <c r="J43" s="19"/>
    </row>
    <row r="44" spans="1:14" s="1" customFormat="1" ht="18">
      <c r="A44" s="54"/>
      <c r="B44" s="54"/>
      <c r="C44" s="54"/>
      <c r="D44" s="21"/>
      <c r="E44" s="19"/>
      <c r="F44" s="20"/>
      <c r="G44" s="19"/>
      <c r="H44" s="23"/>
      <c r="I44" s="20"/>
      <c r="J44" s="19"/>
    </row>
    <row r="45" spans="1:14" s="1" customFormat="1" ht="18">
      <c r="A45" s="54"/>
      <c r="B45" s="54"/>
      <c r="C45" s="54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2024-09-30T17:02:15Z</dcterms:modified>
</cp:coreProperties>
</file>