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ARTICIPACIONES\PARTICIPACIONES 2024\12 DICIEMBRE\"/>
    </mc:Choice>
  </mc:AlternateContent>
  <xr:revisionPtr revIDLastSave="0" documentId="13_ncr:1_{3CA6FE05-BF53-4883-95C4-1AAF6C5239C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2" i="34"/>
  <c r="G33" i="34" s="1"/>
  <c r="E33" i="34"/>
</calcChain>
</file>

<file path=xl/sharedStrings.xml><?xml version="1.0" encoding="utf-8"?>
<sst xmlns="http://schemas.openxmlformats.org/spreadsheetml/2006/main" count="55" uniqueCount="38">
  <si>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</si>
  <si>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</si>
  <si>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</si>
  <si>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</si>
  <si>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</si>
  <si>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</si>
  <si>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</si>
  <si>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</si>
  <si>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</si>
  <si>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</si>
  <si>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</si>
  <si>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</si>
  <si>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</si>
  <si>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</si>
  <si>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</si>
  <si>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</si>
  <si>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</si>
  <si>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</si>
  <si>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</si>
  <si>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</si>
  <si>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</si>
  <si>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</si>
  <si>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</si>
  <si>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</si>
  <si>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</si>
  <si>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</si>
  <si>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</si>
  <si>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</si>
  <si>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</si>
  <si>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</si>
  <si>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</si>
  <si>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</si>
  <si>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</si>
  <si>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</si>
  <si>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 xml:space="preserve"> </t>
  </si>
  <si>
    <t xml:space="preserve">    </t>
  </si>
  <si>
    <t>PARTICIPACIONES A MUNICIPIOS DICIEMBRE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</si>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</sst>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50" zoomScaleNormal="50" zoomScaleSheetLayoutView="40" workbookViewId="0">
      <selection activeCell="H26" sqref="H26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6324826.8799999999</v>
      </c>
      <c r="C4" s="49">
        <v>1247967.3500000001</v>
      </c>
      <c r="D4" s="54">
        <v>244737.6</v>
      </c>
      <c r="E4" s="49">
        <v>68048.759999999995</v>
      </c>
      <c r="F4" s="49">
        <v>0</v>
      </c>
      <c r="G4" s="49">
        <v>96783.56</v>
      </c>
      <c r="H4" s="49">
        <v>177261.82</v>
      </c>
      <c r="I4" s="49">
        <v>213070.18</v>
      </c>
      <c r="J4" s="49">
        <v>10866.47</v>
      </c>
      <c r="K4" s="49">
        <v>1066042.96</v>
      </c>
      <c r="L4" s="49">
        <v>525379</v>
      </c>
      <c r="M4" s="49">
        <v>878.09</v>
      </c>
      <c r="N4" s="49">
        <f>SUM(B4:M4)</f>
        <v>9975862.6699999981</v>
      </c>
    </row>
    <row r="5" spans="1:14" ht="29.25" customHeight="1" thickBot="1">
      <c r="A5" s="5" t="s">
        <v>1</v>
      </c>
      <c r="B5" s="50">
        <v>6775274.8700000001</v>
      </c>
      <c r="C5" s="50">
        <v>1336846.3700000001</v>
      </c>
      <c r="D5" s="55">
        <v>413006.8</v>
      </c>
      <c r="E5" s="50">
        <v>72895.12</v>
      </c>
      <c r="F5" s="50">
        <v>0</v>
      </c>
      <c r="G5" s="50">
        <v>103676.39</v>
      </c>
      <c r="H5" s="50">
        <v>177698.23</v>
      </c>
      <c r="I5" s="50">
        <v>291234.82999999996</v>
      </c>
      <c r="J5" s="50">
        <v>11640.37</v>
      </c>
      <c r="K5" s="50">
        <v>1083635.3799999999</v>
      </c>
      <c r="L5" s="50">
        <v>721541</v>
      </c>
      <c r="M5" s="50">
        <v>1075.93</v>
      </c>
      <c r="N5" s="50">
        <f t="shared" ref="N5:N16" si="0">SUM(B5:M5)</f>
        <v>10988525.289999999</v>
      </c>
    </row>
    <row r="6" spans="1:14" ht="29.25" customHeight="1" thickBot="1">
      <c r="A6" s="4" t="s">
        <v>2</v>
      </c>
      <c r="B6" s="49">
        <v>48170840.18</v>
      </c>
      <c r="C6" s="49">
        <v>9504708.4900000002</v>
      </c>
      <c r="D6" s="54">
        <v>2989897.57</v>
      </c>
      <c r="E6" s="49">
        <v>518269.65</v>
      </c>
      <c r="F6" s="49">
        <v>0</v>
      </c>
      <c r="G6" s="49">
        <v>737118.28</v>
      </c>
      <c r="H6" s="49">
        <v>877954.15</v>
      </c>
      <c r="I6" s="49">
        <v>2442273.6</v>
      </c>
      <c r="J6" s="49">
        <v>82760.69</v>
      </c>
      <c r="K6" s="49">
        <v>4877068.3499999996</v>
      </c>
      <c r="L6" s="49">
        <v>3301099</v>
      </c>
      <c r="M6" s="49">
        <v>5525.89</v>
      </c>
      <c r="N6" s="49">
        <f t="shared" si="0"/>
        <v>73507515.849999994</v>
      </c>
    </row>
    <row r="7" spans="1:14" ht="29.25" customHeight="1" thickBot="1">
      <c r="A7" s="5" t="s">
        <v>10</v>
      </c>
      <c r="B7" s="50">
        <v>8419826.5999999996</v>
      </c>
      <c r="C7" s="50">
        <v>1661336.96</v>
      </c>
      <c r="D7" s="55">
        <v>449337.18</v>
      </c>
      <c r="E7" s="50">
        <v>90588.84</v>
      </c>
      <c r="F7" s="50">
        <v>0</v>
      </c>
      <c r="G7" s="50">
        <v>128841.60000000001</v>
      </c>
      <c r="H7" s="50">
        <v>224009.8</v>
      </c>
      <c r="I7" s="50">
        <v>322836.2</v>
      </c>
      <c r="J7" s="50">
        <v>14465.82</v>
      </c>
      <c r="K7" s="50">
        <v>1327785.57</v>
      </c>
      <c r="L7" s="50">
        <v>-57185</v>
      </c>
      <c r="M7" s="50">
        <v>1147.3499999999999</v>
      </c>
      <c r="N7" s="50">
        <f t="shared" si="0"/>
        <v>12582990.919999998</v>
      </c>
    </row>
    <row r="8" spans="1:14" ht="29.25" customHeight="1" thickBot="1">
      <c r="A8" s="4" t="s">
        <v>12</v>
      </c>
      <c r="B8" s="49">
        <v>43081546.509999998</v>
      </c>
      <c r="C8" s="49">
        <v>8500527.2699999996</v>
      </c>
      <c r="D8" s="54">
        <v>2457365.4500000002</v>
      </c>
      <c r="E8" s="49">
        <v>463513.99</v>
      </c>
      <c r="F8" s="49">
        <v>0</v>
      </c>
      <c r="G8" s="49">
        <v>659241.05000000005</v>
      </c>
      <c r="H8" s="49">
        <v>843388.78</v>
      </c>
      <c r="I8" s="49">
        <v>2027569.1800000002</v>
      </c>
      <c r="J8" s="49">
        <v>74016.95</v>
      </c>
      <c r="K8" s="49">
        <v>4939578.4800000004</v>
      </c>
      <c r="L8" s="49">
        <v>7674732</v>
      </c>
      <c r="M8" s="49">
        <v>4724.59</v>
      </c>
      <c r="N8" s="49">
        <f t="shared" si="0"/>
        <v>70726204.250000015</v>
      </c>
    </row>
    <row r="9" spans="1:14" ht="29.25" customHeight="1" thickBot="1">
      <c r="A9" s="5" t="s">
        <v>3</v>
      </c>
      <c r="B9" s="50">
        <v>12216183.289999999</v>
      </c>
      <c r="C9" s="50">
        <v>2410405.56</v>
      </c>
      <c r="D9" s="55">
        <v>710279.25</v>
      </c>
      <c r="E9" s="50">
        <v>131433.81</v>
      </c>
      <c r="F9" s="50">
        <v>0</v>
      </c>
      <c r="G9" s="50">
        <v>186934.09</v>
      </c>
      <c r="H9" s="50">
        <v>276854.88</v>
      </c>
      <c r="I9" s="50">
        <v>541292.35</v>
      </c>
      <c r="J9" s="50">
        <v>20988.21</v>
      </c>
      <c r="K9" s="50">
        <v>1997786.33</v>
      </c>
      <c r="L9" s="50">
        <v>34338</v>
      </c>
      <c r="M9" s="50">
        <v>1701.06</v>
      </c>
      <c r="N9" s="50">
        <f t="shared" si="0"/>
        <v>18528196.830000002</v>
      </c>
    </row>
    <row r="10" spans="1:14" ht="29.25" customHeight="1" thickBot="1">
      <c r="A10" s="4" t="s">
        <v>31</v>
      </c>
      <c r="B10" s="49">
        <v>2585792.7599999998</v>
      </c>
      <c r="C10" s="49">
        <v>510209.21</v>
      </c>
      <c r="D10" s="54">
        <v>146934.92000000001</v>
      </c>
      <c r="E10" s="49">
        <v>27820.52</v>
      </c>
      <c r="F10" s="49">
        <v>0</v>
      </c>
      <c r="G10" s="49">
        <v>39568.230000000003</v>
      </c>
      <c r="H10" s="49">
        <v>65338.19</v>
      </c>
      <c r="I10" s="49">
        <v>107836.28</v>
      </c>
      <c r="J10" s="49">
        <v>4442.5600000000004</v>
      </c>
      <c r="K10" s="49">
        <v>398443.57</v>
      </c>
      <c r="L10" s="49">
        <v>-225</v>
      </c>
      <c r="M10" s="49">
        <v>605.91</v>
      </c>
      <c r="N10" s="49">
        <f t="shared" si="0"/>
        <v>3886767.1499999994</v>
      </c>
    </row>
    <row r="11" spans="1:14" ht="29.25" customHeight="1" thickBot="1">
      <c r="A11" s="5" t="s">
        <v>4</v>
      </c>
      <c r="B11" s="50">
        <v>10453715.699999999</v>
      </c>
      <c r="C11" s="50">
        <v>2062648.69</v>
      </c>
      <c r="D11" s="55">
        <v>560384.71</v>
      </c>
      <c r="E11" s="50">
        <v>112471.44</v>
      </c>
      <c r="F11" s="50">
        <v>0</v>
      </c>
      <c r="G11" s="50">
        <v>159964.51</v>
      </c>
      <c r="H11" s="50">
        <v>257981.97</v>
      </c>
      <c r="I11" s="50">
        <v>418319.79000000004</v>
      </c>
      <c r="J11" s="50">
        <v>17960.18</v>
      </c>
      <c r="K11" s="50">
        <v>1441206.21</v>
      </c>
      <c r="L11" s="50">
        <v>-2158</v>
      </c>
      <c r="M11" s="50">
        <v>1377.82</v>
      </c>
      <c r="N11" s="50">
        <f t="shared" si="0"/>
        <v>15483873.02</v>
      </c>
    </row>
    <row r="12" spans="1:14" ht="29.25" customHeight="1" thickBot="1">
      <c r="A12" s="4" t="s">
        <v>5</v>
      </c>
      <c r="B12" s="49">
        <v>6173769.29</v>
      </c>
      <c r="C12" s="49">
        <v>1218161.8</v>
      </c>
      <c r="D12" s="54">
        <v>283026.15999999997</v>
      </c>
      <c r="E12" s="49">
        <v>66423.53</v>
      </c>
      <c r="F12" s="49">
        <v>0</v>
      </c>
      <c r="G12" s="49">
        <v>94472.05</v>
      </c>
      <c r="H12" s="49">
        <v>165034.97</v>
      </c>
      <c r="I12" s="49">
        <v>230418.3</v>
      </c>
      <c r="J12" s="49">
        <v>10606.94</v>
      </c>
      <c r="K12" s="49">
        <v>995283.29</v>
      </c>
      <c r="L12" s="49">
        <v>289698</v>
      </c>
      <c r="M12" s="49">
        <v>881.68</v>
      </c>
      <c r="N12" s="49">
        <f t="shared" si="0"/>
        <v>9527776.0099999998</v>
      </c>
    </row>
    <row r="13" spans="1:14" ht="29.25" customHeight="1" thickBot="1">
      <c r="A13" s="5" t="s">
        <v>6</v>
      </c>
      <c r="B13" s="50">
        <v>7711978.3300000001</v>
      </c>
      <c r="C13" s="50">
        <v>1521669.66</v>
      </c>
      <c r="D13" s="55">
        <v>490800.15</v>
      </c>
      <c r="E13" s="50">
        <v>82973.11</v>
      </c>
      <c r="F13" s="50">
        <v>0</v>
      </c>
      <c r="G13" s="50">
        <v>118010</v>
      </c>
      <c r="H13" s="50">
        <v>191994.77</v>
      </c>
      <c r="I13" s="50">
        <v>300601.03999999998</v>
      </c>
      <c r="J13" s="50">
        <v>13249.69</v>
      </c>
      <c r="K13" s="50">
        <v>1326237.67</v>
      </c>
      <c r="L13" s="50">
        <v>-336</v>
      </c>
      <c r="M13" s="50">
        <v>1062.79</v>
      </c>
      <c r="N13" s="50">
        <f t="shared" si="0"/>
        <v>11758241.209999997</v>
      </c>
    </row>
    <row r="14" spans="1:14" ht="29.25" customHeight="1" thickBot="1">
      <c r="A14" s="4" t="s">
        <v>7</v>
      </c>
      <c r="B14" s="49">
        <v>5582429.7699999996</v>
      </c>
      <c r="C14" s="49">
        <v>1101483.1299999999</v>
      </c>
      <c r="D14" s="54">
        <v>85969.37</v>
      </c>
      <c r="E14" s="49">
        <v>60061.31</v>
      </c>
      <c r="F14" s="49">
        <v>0</v>
      </c>
      <c r="G14" s="49">
        <v>85423.28</v>
      </c>
      <c r="H14" s="49">
        <v>172404.02</v>
      </c>
      <c r="I14" s="49">
        <v>60346.7</v>
      </c>
      <c r="J14" s="49">
        <v>9590.98</v>
      </c>
      <c r="K14" s="49">
        <v>1315436.53</v>
      </c>
      <c r="L14" s="49">
        <v>-1404</v>
      </c>
      <c r="M14" s="49">
        <v>470.09</v>
      </c>
      <c r="N14" s="49">
        <f t="shared" si="0"/>
        <v>8472211.1799999997</v>
      </c>
    </row>
    <row r="15" spans="1:14" ht="29.25" customHeight="1" thickBot="1">
      <c r="A15" s="5" t="s">
        <v>32</v>
      </c>
      <c r="B15" s="50">
        <v>2354098.59</v>
      </c>
      <c r="C15" s="50">
        <v>464493.06</v>
      </c>
      <c r="D15" s="55">
        <v>136624.64000000001</v>
      </c>
      <c r="E15" s="50">
        <v>25327.73</v>
      </c>
      <c r="F15" s="50">
        <v>0</v>
      </c>
      <c r="G15" s="50">
        <v>36022.81</v>
      </c>
      <c r="H15" s="50">
        <v>55012.05</v>
      </c>
      <c r="I15" s="50">
        <v>102354.59</v>
      </c>
      <c r="J15" s="50">
        <v>4044.5</v>
      </c>
      <c r="K15" s="50">
        <v>396966.97</v>
      </c>
      <c r="L15" s="50">
        <v>13620</v>
      </c>
      <c r="M15" s="50">
        <v>587.26</v>
      </c>
      <c r="N15" s="50">
        <f t="shared" si="0"/>
        <v>3589152.1999999993</v>
      </c>
    </row>
    <row r="16" spans="1:14" ht="29.25" customHeight="1" thickBot="1">
      <c r="A16" s="4" t="s">
        <v>8</v>
      </c>
      <c r="B16" s="49">
        <v>4375873.71</v>
      </c>
      <c r="C16" s="49">
        <v>863414.54</v>
      </c>
      <c r="D16" s="54">
        <v>88884.39</v>
      </c>
      <c r="E16" s="49">
        <v>47079.99</v>
      </c>
      <c r="F16" s="49">
        <v>0</v>
      </c>
      <c r="G16" s="49">
        <v>66960.350000000006</v>
      </c>
      <c r="H16" s="49">
        <v>128759.81</v>
      </c>
      <c r="I16" s="49">
        <v>75757.959999999992</v>
      </c>
      <c r="J16" s="49">
        <v>7518.04</v>
      </c>
      <c r="K16" s="49">
        <v>772749.65</v>
      </c>
      <c r="L16" s="49">
        <v>-10665</v>
      </c>
      <c r="M16" s="49">
        <v>519.14</v>
      </c>
      <c r="N16" s="49">
        <f t="shared" si="0"/>
        <v>6416852.5799999991</v>
      </c>
    </row>
    <row r="17" spans="1:34" s="48" customFormat="1" ht="42.75" customHeight="1" thickBot="1">
      <c r="A17" s="46" t="s">
        <v>11</v>
      </c>
      <c r="B17" s="38">
        <f>SUM(B4:B16)</f>
        <v>164226156.48000002</v>
      </c>
      <c r="C17" s="38">
        <f>SUM(C4:C16)</f>
        <v>32403872.09</v>
      </c>
      <c r="D17" s="38">
        <f>SUM(D4:D16)</f>
        <v>9057248.1899999995</v>
      </c>
      <c r="E17" s="38">
        <f t="shared" ref="E17:L17" si="1">SUM(E4:E16)</f>
        <v>1766907.8</v>
      </c>
      <c r="F17" s="38">
        <f t="shared" si="1"/>
        <v>0</v>
      </c>
      <c r="G17" s="38">
        <f t="shared" si="1"/>
        <v>2513016.1999999997</v>
      </c>
      <c r="H17" s="38">
        <f t="shared" si="1"/>
        <v>3613693.4400000004</v>
      </c>
      <c r="I17" s="38">
        <f t="shared" si="1"/>
        <v>7133911</v>
      </c>
      <c r="J17" s="38">
        <f t="shared" si="1"/>
        <v>282151.39999999997</v>
      </c>
      <c r="K17" s="38">
        <f t="shared" si="1"/>
        <v>21938220.960000001</v>
      </c>
      <c r="L17" s="38">
        <f t="shared" si="1"/>
        <v>12488434</v>
      </c>
      <c r="M17" s="38">
        <f>SUM(M4:M16)</f>
        <v>20557.599999999999</v>
      </c>
      <c r="N17" s="38">
        <f>SUM(N4:N16)</f>
        <v>255444169.16000006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37</v>
      </c>
      <c r="B20" s="60"/>
      <c r="C20" s="60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684275652</v>
      </c>
      <c r="F21" s="14" t="s">
        <v>13</v>
      </c>
      <c r="G21" s="28">
        <f>ROUND(E21*0.24,2)</f>
        <v>164226156.47999999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32403872.09</v>
      </c>
      <c r="F22" s="14" t="s">
        <v>15</v>
      </c>
      <c r="G22" s="28">
        <f>E22</f>
        <v>32403872.09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 t="s">
        <v>34</v>
      </c>
      <c r="E23" s="28">
        <v>9057248.1899999995</v>
      </c>
      <c r="F23" s="14" t="s">
        <v>15</v>
      </c>
      <c r="G23" s="28">
        <f>E23</f>
        <v>9057248.1899999995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8834539</v>
      </c>
      <c r="F24" s="14" t="s">
        <v>14</v>
      </c>
      <c r="G24" s="28">
        <f>ROUND(E24*0.2,2)</f>
        <v>1766907.8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12565081</v>
      </c>
      <c r="F26" s="14" t="s">
        <v>14</v>
      </c>
      <c r="G26" s="28">
        <f>ROUND(E26*0.2,2)</f>
        <v>2513016.2000000002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35669555</v>
      </c>
      <c r="F28" s="14" t="s">
        <v>14</v>
      </c>
      <c r="G28" s="28">
        <f>ROUND(E28*0.2,2)</f>
        <v>7133911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91409254</v>
      </c>
      <c r="F30" s="14" t="s">
        <v>13</v>
      </c>
      <c r="G30" s="28">
        <f>ROUND(E30*0.24,2)</f>
        <v>21938220.960000001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39917397</v>
      </c>
      <c r="F31" s="14"/>
      <c r="G31" s="28">
        <v>12488434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102788</v>
      </c>
      <c r="F32" s="14" t="s">
        <v>14</v>
      </c>
      <c r="G32" s="28">
        <f>ROUND(E32*0.2,2)</f>
        <v>20557.599999999999</v>
      </c>
      <c r="H32" s="41"/>
      <c r="I32" s="7"/>
      <c r="J32" s="8" t="s">
        <v>35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930703199.28000009</v>
      </c>
      <c r="F33" s="16"/>
      <c r="G33" s="29">
        <f>SUM(G21:G32)</f>
        <v>255444169.16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Vicente.Cu</cp:lastModifiedBy>
  <cp:lastPrinted>2022-04-04T14:38:17Z</cp:lastPrinted>
  <dcterms:created xsi:type="dcterms:W3CDTF">2008-01-30T14:54:54Z</dcterms:created>
  <dcterms:modified xsi:type="dcterms:W3CDTF">2024-12-30T21:12:14Z</dcterms:modified>
</cp:coreProperties>
</file>