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2 FEBRERO\"/>
    </mc:Choice>
  </mc:AlternateContent>
  <xr:revisionPtr revIDLastSave="0" documentId="13_ncr:1_{27071B2E-A637-4D2F-B775-B69BD1655FDA}" xr6:coauthVersionLast="36" xr6:coauthVersionMax="47" xr10:uidLastSave="{00000000-0000-0000-0000-000000000000}"/>
  <bookViews>
    <workbookView xWindow="0" yWindow="0" windowWidth="4080" windowHeight="11595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<sst xmlns="http://schemas.openxmlformats.org/spreadsheetml/2006/main" count="51" uniqueCount="38">
  <si>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</si>
  <si>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</si>
  <si>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</si>
  <si>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</si>
  <si>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</si>
  <si>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</si>
  <si>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</si>
  <si>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</si>
  <si>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</si>
  <si>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</si>
  <si>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</si>
  <si>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</si>
  <si>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</si>
  <si>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</si>
  <si>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</si>
  <si>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</si>
  <si>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</si>
  <si>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</si>
  <si>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</si>
  <si>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</si>
  <si>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</si>
  <si>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</si>
  <si>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</si>
  <si>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</si>
  <si>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</si>
  <si>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</si>
  <si>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</si>
  <si>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</si>
  <si>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</si>
  <si>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</si>
  <si>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</si>
  <si>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</si>
  <si>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</si>
  <si>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</si>
  <si>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</si>
  <si>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FEBRERO 2025</t>
  </si>
  <si>
    <t>TERCER AJUSTE CUATRIMESTRAL 2024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</si>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</sst>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6" fontId="9" fillId="6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J41" sqref="J41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8" ht="58.5" customHeight="1" thickBot="1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4"/>
    </row>
    <row r="3" spans="1:18" s="4" customFormat="1" ht="56.25" customHeight="1" thickBot="1">
      <c r="A3" s="57" t="s">
        <v>0</v>
      </c>
      <c r="B3" s="57" t="s">
        <v>1</v>
      </c>
      <c r="C3" s="57" t="s">
        <v>2</v>
      </c>
      <c r="D3" s="57"/>
      <c r="E3" s="57" t="s">
        <v>3</v>
      </c>
      <c r="F3" s="57" t="s">
        <v>4</v>
      </c>
      <c r="G3" s="57" t="s">
        <v>5</v>
      </c>
      <c r="H3" s="57" t="s">
        <v>6</v>
      </c>
      <c r="I3" s="57" t="s">
        <v>7</v>
      </c>
      <c r="J3" s="57" t="s">
        <v>8</v>
      </c>
      <c r="K3" s="57" t="s">
        <v>9</v>
      </c>
      <c r="L3" s="58" t="s">
        <v>10</v>
      </c>
      <c r="M3" s="60" t="s">
        <v>11</v>
      </c>
      <c r="N3" s="3"/>
    </row>
    <row r="4" spans="1:18" s="4" customFormat="1" ht="66.75" customHeight="1" thickBot="1">
      <c r="A4" s="57"/>
      <c r="B4" s="57"/>
      <c r="C4" s="5">
        <v>0.7</v>
      </c>
      <c r="D4" s="5">
        <v>0.3</v>
      </c>
      <c r="E4" s="57"/>
      <c r="F4" s="57"/>
      <c r="G4" s="57"/>
      <c r="H4" s="57"/>
      <c r="I4" s="57"/>
      <c r="J4" s="57"/>
      <c r="K4" s="57"/>
      <c r="L4" s="59"/>
      <c r="M4" s="60"/>
      <c r="N4" s="3"/>
    </row>
    <row r="5" spans="1:18" ht="29.25" customHeight="1" thickBot="1">
      <c r="A5" s="6" t="s">
        <v>12</v>
      </c>
      <c r="B5" s="47">
        <v>1111713.75</v>
      </c>
      <c r="C5" s="47">
        <v>-52571.97</v>
      </c>
      <c r="D5" s="47">
        <v>16672.080000000002</v>
      </c>
      <c r="E5" s="47">
        <v>0</v>
      </c>
      <c r="F5" s="47">
        <v>0</v>
      </c>
      <c r="G5" s="47">
        <v>-24267.42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f>SUM(B5:L5)</f>
        <v>1051546.4400000002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8">
        <v>1323069.51</v>
      </c>
      <c r="C6" s="48">
        <v>-18531.61</v>
      </c>
      <c r="D6" s="48">
        <v>28134.959999999999</v>
      </c>
      <c r="E6" s="48">
        <v>0</v>
      </c>
      <c r="F6" s="48">
        <v>0</v>
      </c>
      <c r="G6" s="48">
        <v>-21790.720000000001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f t="shared" ref="M6:M17" si="0">SUM(B6:L6)</f>
        <v>1310882.1399999999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7">
        <v>12232894.75</v>
      </c>
      <c r="C7" s="47">
        <v>676109.59</v>
      </c>
      <c r="D7" s="47">
        <v>203678.6</v>
      </c>
      <c r="E7" s="47">
        <v>0</v>
      </c>
      <c r="F7" s="47">
        <v>0</v>
      </c>
      <c r="G7" s="47">
        <v>-65020.65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f t="shared" si="0"/>
        <v>13047662.289999999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8">
        <v>1556344.96</v>
      </c>
      <c r="C8" s="48">
        <v>-48148.14</v>
      </c>
      <c r="D8" s="48">
        <v>30609.87</v>
      </c>
      <c r="E8" s="48">
        <v>0</v>
      </c>
      <c r="F8" s="48">
        <v>0</v>
      </c>
      <c r="G8" s="48">
        <v>-29875.35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f t="shared" si="0"/>
        <v>1508931.34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7">
        <v>10606850.43</v>
      </c>
      <c r="C9" s="47">
        <v>509308.82</v>
      </c>
      <c r="D9" s="47">
        <v>167401.29999999999</v>
      </c>
      <c r="E9" s="47">
        <v>0</v>
      </c>
      <c r="F9" s="47">
        <v>0</v>
      </c>
      <c r="G9" s="47">
        <v>-68764.75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f t="shared" si="0"/>
        <v>11214795.800000001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8">
        <v>2539742.56</v>
      </c>
      <c r="C10" s="48">
        <v>10658.93</v>
      </c>
      <c r="D10" s="48">
        <v>48385.83</v>
      </c>
      <c r="E10" s="48">
        <v>0</v>
      </c>
      <c r="F10" s="48">
        <v>0</v>
      </c>
      <c r="G10" s="48">
        <v>-34385.040000000001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f t="shared" si="0"/>
        <v>2564402.2800000003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7">
        <v>526271.07999999996</v>
      </c>
      <c r="C11" s="47">
        <v>-978.22</v>
      </c>
      <c r="D11" s="47">
        <v>10009.530000000001</v>
      </c>
      <c r="E11" s="47">
        <v>0</v>
      </c>
      <c r="F11" s="47">
        <v>0</v>
      </c>
      <c r="G11" s="47">
        <v>-7638.21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f t="shared" si="0"/>
        <v>527664.18000000005</v>
      </c>
      <c r="N11" s="7"/>
      <c r="Q11" s="8"/>
      <c r="R11" s="9"/>
    </row>
    <row r="12" spans="1:18" ht="29.25" customHeight="1" thickBot="1">
      <c r="A12" s="10" t="s">
        <v>18</v>
      </c>
      <c r="B12" s="48">
        <v>2021181.73</v>
      </c>
      <c r="C12" s="48">
        <v>-34370.03</v>
      </c>
      <c r="D12" s="48">
        <v>38174.67</v>
      </c>
      <c r="E12" s="48">
        <v>0</v>
      </c>
      <c r="F12" s="48">
        <v>0</v>
      </c>
      <c r="G12" s="48">
        <v>-34264.300000000003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f t="shared" si="0"/>
        <v>1990722.0699999998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7">
        <v>1106957.29</v>
      </c>
      <c r="C13" s="47">
        <v>-45086.200000000004</v>
      </c>
      <c r="D13" s="47">
        <v>19280.38</v>
      </c>
      <c r="E13" s="47">
        <v>0</v>
      </c>
      <c r="F13" s="47">
        <v>0</v>
      </c>
      <c r="G13" s="47">
        <v>-22994.48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f t="shared" si="0"/>
        <v>1058156.99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8">
        <v>1388933.88</v>
      </c>
      <c r="C14" s="48">
        <v>-54554.2</v>
      </c>
      <c r="D14" s="48">
        <v>33434.42</v>
      </c>
      <c r="E14" s="48">
        <v>0</v>
      </c>
      <c r="F14" s="48">
        <v>0</v>
      </c>
      <c r="G14" s="48">
        <v>-28527.17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f t="shared" si="0"/>
        <v>1339286.93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7">
        <v>487378.37</v>
      </c>
      <c r="C15" s="47">
        <v>-187569.07</v>
      </c>
      <c r="D15" s="47">
        <v>5856.45</v>
      </c>
      <c r="E15" s="47">
        <v>0</v>
      </c>
      <c r="F15" s="47">
        <v>0</v>
      </c>
      <c r="G15" s="47">
        <v>-37129.480000000003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 t="shared" si="0"/>
        <v>268536.27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8">
        <v>473819.38</v>
      </c>
      <c r="C16" s="48">
        <v>-2404.5700000000002</v>
      </c>
      <c r="D16" s="48">
        <v>9307.18</v>
      </c>
      <c r="E16" s="48">
        <v>0</v>
      </c>
      <c r="F16" s="48">
        <v>0</v>
      </c>
      <c r="G16" s="48">
        <v>-7122.31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f t="shared" si="0"/>
        <v>473599.68</v>
      </c>
      <c r="N16" s="7"/>
      <c r="Q16" s="8"/>
      <c r="R16" s="9"/>
    </row>
    <row r="17" spans="1:39" ht="29.25" customHeight="1" thickBot="1">
      <c r="A17" s="6" t="s">
        <v>22</v>
      </c>
      <c r="B17" s="47">
        <v>527289.03</v>
      </c>
      <c r="C17" s="47">
        <v>-105508.47</v>
      </c>
      <c r="D17" s="47">
        <v>6055.01</v>
      </c>
      <c r="E17" s="47">
        <v>0</v>
      </c>
      <c r="F17" s="47">
        <v>0</v>
      </c>
      <c r="G17" s="47">
        <v>-24483.72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f t="shared" si="0"/>
        <v>403351.85000000009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6">
        <f t="shared" ref="B18:M18" si="1">SUM(B5:B17)</f>
        <v>35902446.719999999</v>
      </c>
      <c r="C18" s="46">
        <f t="shared" si="1"/>
        <v>646354.86</v>
      </c>
      <c r="D18" s="46">
        <f t="shared" si="1"/>
        <v>617000.28000000014</v>
      </c>
      <c r="E18" s="12">
        <f t="shared" si="1"/>
        <v>0</v>
      </c>
      <c r="F18" s="12">
        <f t="shared" si="1"/>
        <v>0</v>
      </c>
      <c r="G18" s="46">
        <f t="shared" si="1"/>
        <v>-406263.6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9">
        <f t="shared" si="1"/>
        <v>36759538.260000005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61" t="s">
        <v>24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53" t="s">
        <v>37</v>
      </c>
      <c r="B21" s="54"/>
      <c r="C21" s="54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1" t="s">
        <v>27</v>
      </c>
      <c r="B22" s="51"/>
      <c r="C22" s="51"/>
      <c r="D22" s="27"/>
      <c r="E22" s="40">
        <v>149593528</v>
      </c>
      <c r="F22" s="38" t="s">
        <v>28</v>
      </c>
      <c r="G22" s="40">
        <f>E22*0.24</f>
        <v>35902446.719999999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1" t="s">
        <v>29</v>
      </c>
      <c r="B23" s="51"/>
      <c r="C23" s="51"/>
      <c r="D23" s="27"/>
      <c r="E23" s="40">
        <v>646354.86</v>
      </c>
      <c r="F23" s="38" t="s">
        <v>32</v>
      </c>
      <c r="G23" s="40">
        <f>E23*100%</f>
        <v>646354.86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1" t="s">
        <v>30</v>
      </c>
      <c r="B24" s="51"/>
      <c r="C24" s="51"/>
      <c r="D24" s="27"/>
      <c r="E24" s="40">
        <v>617000.28</v>
      </c>
      <c r="F24" s="38" t="s">
        <v>32</v>
      </c>
      <c r="G24" s="40">
        <f>E24*100%</f>
        <v>617000.28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1" t="s">
        <v>3</v>
      </c>
      <c r="B25" s="51"/>
      <c r="C25" s="51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1" t="s">
        <v>4</v>
      </c>
      <c r="B26" s="51"/>
      <c r="C26" s="51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1" t="s">
        <v>5</v>
      </c>
      <c r="B27" s="51"/>
      <c r="C27" s="51"/>
      <c r="D27" s="27"/>
      <c r="E27" s="40">
        <v>-2031318</v>
      </c>
      <c r="F27" s="38" t="s">
        <v>31</v>
      </c>
      <c r="G27" s="40">
        <f t="shared" si="2"/>
        <v>-406263.60000000003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1" t="s">
        <v>7</v>
      </c>
      <c r="B28" s="51"/>
      <c r="C28" s="51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1" t="s">
        <v>8</v>
      </c>
      <c r="B29" s="51"/>
      <c r="C29" s="51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1" t="s">
        <v>9</v>
      </c>
      <c r="B30" s="51"/>
      <c r="C30" s="51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52" t="s">
        <v>23</v>
      </c>
      <c r="B31" s="52"/>
      <c r="C31" s="52"/>
      <c r="D31" s="28"/>
      <c r="E31" s="41">
        <f>SUM(E22:E30)</f>
        <v>148825565.14000002</v>
      </c>
      <c r="F31" s="39"/>
      <c r="G31" s="41">
        <f>SUM(G22:G30)</f>
        <v>36759538.259999998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0"/>
      <c r="B35" s="50"/>
      <c r="C35" s="50"/>
      <c r="D35" s="30"/>
      <c r="E35" s="31"/>
      <c r="F35" s="32"/>
      <c r="G35" s="31"/>
      <c r="H35" s="31"/>
      <c r="I35" s="32"/>
      <c r="J35" s="31"/>
    </row>
    <row r="36" spans="1:10" ht="18">
      <c r="A36" s="50"/>
      <c r="B36" s="50"/>
      <c r="C36" s="50"/>
      <c r="D36" s="30"/>
      <c r="E36" s="31"/>
      <c r="F36" s="32"/>
      <c r="G36" s="31"/>
      <c r="H36" s="31"/>
      <c r="I36" s="32"/>
      <c r="J36" s="31"/>
    </row>
    <row r="37" spans="1:10" s="1" customFormat="1" ht="18">
      <c r="A37" s="50"/>
      <c r="B37" s="50"/>
      <c r="C37" s="50"/>
      <c r="D37" s="30"/>
      <c r="E37" s="31"/>
      <c r="F37" s="32"/>
      <c r="G37" s="31"/>
      <c r="H37" s="31"/>
      <c r="I37" s="32"/>
      <c r="J37" s="31"/>
    </row>
    <row r="38" spans="1:10" s="1" customFormat="1" ht="18">
      <c r="A38" s="50"/>
      <c r="B38" s="50"/>
      <c r="C38" s="50"/>
      <c r="D38" s="30"/>
      <c r="E38" s="31"/>
      <c r="F38" s="32"/>
      <c r="G38" s="31"/>
      <c r="H38" s="31"/>
      <c r="I38" s="32"/>
      <c r="J38" s="31"/>
    </row>
    <row r="39" spans="1:10" s="1" customFormat="1" ht="18">
      <c r="A39" s="50"/>
      <c r="B39" s="50"/>
      <c r="C39" s="50"/>
      <c r="D39" s="30"/>
      <c r="E39" s="31"/>
      <c r="F39" s="32"/>
      <c r="G39" s="31"/>
      <c r="H39" s="31"/>
      <c r="I39" s="32"/>
      <c r="J39" s="31"/>
    </row>
    <row r="40" spans="1:10" s="1" customFormat="1" ht="18">
      <c r="A40" s="50"/>
      <c r="B40" s="50"/>
      <c r="C40" s="50"/>
      <c r="D40" s="30"/>
      <c r="E40" s="31"/>
      <c r="F40" s="32"/>
      <c r="G40" s="31"/>
      <c r="H40" s="31"/>
      <c r="I40" s="32"/>
      <c r="J40" s="31"/>
    </row>
    <row r="41" spans="1:10" s="1" customFormat="1" ht="18">
      <c r="A41" s="50"/>
      <c r="B41" s="50"/>
      <c r="C41" s="50"/>
      <c r="D41" s="30"/>
      <c r="E41" s="31"/>
      <c r="F41" s="32"/>
      <c r="G41" s="31"/>
      <c r="H41" s="31"/>
      <c r="I41" s="32"/>
      <c r="J41" s="31"/>
    </row>
    <row r="42" spans="1:10" s="1" customFormat="1" ht="18">
      <c r="A42" s="50"/>
      <c r="B42" s="50"/>
      <c r="C42" s="50"/>
      <c r="D42" s="30"/>
      <c r="E42" s="31"/>
      <c r="F42" s="32"/>
      <c r="G42" s="31"/>
      <c r="H42" s="31"/>
      <c r="I42" s="32"/>
      <c r="J42" s="31"/>
    </row>
    <row r="43" spans="1:10" s="1" customFormat="1" ht="18">
      <c r="A43" s="50"/>
      <c r="B43" s="50"/>
      <c r="C43" s="50"/>
      <c r="D43" s="33"/>
      <c r="E43" s="31"/>
      <c r="F43" s="32"/>
      <c r="G43" s="31"/>
      <c r="H43" s="31"/>
      <c r="I43" s="32"/>
      <c r="J43" s="31"/>
    </row>
    <row r="44" spans="1:10" s="1" customFormat="1" ht="18">
      <c r="A44" s="50"/>
      <c r="B44" s="50"/>
      <c r="C44" s="50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2025-02-28T21:47:30Z</cp:lastPrinted>
  <dcterms:created xsi:type="dcterms:W3CDTF">2017-11-07T22:41:21Z</dcterms:created>
  <dcterms:modified xsi:type="dcterms:W3CDTF">2025-02-28T21:47:36Z</dcterms:modified>
</cp:coreProperties>
</file>