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5\"/>
    </mc:Choice>
  </mc:AlternateContent>
  <xr:revisionPtr revIDLastSave="0" documentId="13_ncr:1_{C078E5A1-1842-44A1-BF78-57FDAC5988D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1" i="34"/>
  <c r="G32" i="34" s="1"/>
  <c r="E32" i="34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<sst xmlns="http://schemas.openxmlformats.org/spreadsheetml/2006/main" count="54" uniqueCount="37">
  <si>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</si>
  <si>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</si>
  <si>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</si>
  <si>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</si>
  <si>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</si>
  <si>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</si>
  <si>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</si>
  <si>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</si>
  <si>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</si>
  <si>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</si>
  <si>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</si>
  <si>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</si>
  <si>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</si>
  <si>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</si>
  <si>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</si>
  <si>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</si>
  <si>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</si>
  <si>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</si>
  <si>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</si>
  <si>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</si>
  <si>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</si>
  <si>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</si>
  <si>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</si>
  <si>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</si>
  <si>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</si>
  <si>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</si>
  <si>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</si>
  <si>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</si>
  <si>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</si>
  <si>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</si>
  <si>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</si>
  <si>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</si>
  <si>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</si>
  <si>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</si>
  <si>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</si>
  <si>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ENERO 2025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</si>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</sst>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L12" sqref="L1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3" customFormat="1" ht="63.75" customHeight="1" thickBot="1">
      <c r="A2" s="60" t="s">
        <v>27</v>
      </c>
      <c r="B2" s="60" t="s">
        <v>33</v>
      </c>
      <c r="C2" s="60" t="s">
        <v>17</v>
      </c>
      <c r="D2" s="60"/>
      <c r="E2" s="60" t="s">
        <v>22</v>
      </c>
      <c r="F2" s="60" t="s">
        <v>18</v>
      </c>
      <c r="G2" s="60" t="s">
        <v>19</v>
      </c>
      <c r="H2" s="61" t="s">
        <v>20</v>
      </c>
      <c r="I2" s="60" t="s">
        <v>23</v>
      </c>
      <c r="J2" s="60" t="s">
        <v>24</v>
      </c>
      <c r="K2" s="60" t="s">
        <v>21</v>
      </c>
      <c r="L2" s="62" t="s">
        <v>28</v>
      </c>
      <c r="M2" s="62" t="s">
        <v>30</v>
      </c>
      <c r="N2" s="64" t="s">
        <v>25</v>
      </c>
    </row>
    <row r="3" spans="1:14" s="3" customFormat="1" ht="43.5" customHeight="1" thickBot="1">
      <c r="A3" s="60"/>
      <c r="B3" s="60"/>
      <c r="C3" s="27">
        <v>0.7</v>
      </c>
      <c r="D3" s="27">
        <v>0.3</v>
      </c>
      <c r="E3" s="60"/>
      <c r="F3" s="60"/>
      <c r="G3" s="60"/>
      <c r="H3" s="61"/>
      <c r="I3" s="60"/>
      <c r="J3" s="60"/>
      <c r="K3" s="60"/>
      <c r="L3" s="63"/>
      <c r="M3" s="63"/>
      <c r="N3" s="64"/>
    </row>
    <row r="4" spans="1:14" ht="29.25" customHeight="1" thickBot="1">
      <c r="A4" s="4" t="s">
        <v>9</v>
      </c>
      <c r="B4" s="49">
        <v>5727019.8500000006</v>
      </c>
      <c r="C4" s="49">
        <v>1172517.47</v>
      </c>
      <c r="D4" s="52">
        <v>186734.32</v>
      </c>
      <c r="E4" s="49">
        <v>69976.14</v>
      </c>
      <c r="F4" s="49">
        <v>0</v>
      </c>
      <c r="G4" s="49">
        <v>90001.23</v>
      </c>
      <c r="H4" s="49">
        <v>177261.82</v>
      </c>
      <c r="I4" s="49">
        <v>141781.71</v>
      </c>
      <c r="J4" s="49">
        <v>11797.44</v>
      </c>
      <c r="K4" s="49">
        <v>1309409.29</v>
      </c>
      <c r="L4" s="49">
        <v>1626769</v>
      </c>
      <c r="M4" s="49">
        <v>17927.27</v>
      </c>
      <c r="N4" s="49">
        <f>SUM(B4:M4)</f>
        <v>10531195.540000001</v>
      </c>
    </row>
    <row r="5" spans="1:14" ht="29.25" customHeight="1" thickBot="1">
      <c r="A5" s="5" t="s">
        <v>1</v>
      </c>
      <c r="B5" s="50">
        <v>6042588.8799999999</v>
      </c>
      <c r="C5" s="50">
        <v>1237125.28</v>
      </c>
      <c r="D5" s="53">
        <v>315123.40000000002</v>
      </c>
      <c r="E5" s="50">
        <v>73831.95</v>
      </c>
      <c r="F5" s="50">
        <v>0</v>
      </c>
      <c r="G5" s="50">
        <v>94960.45</v>
      </c>
      <c r="H5" s="50">
        <v>177698.23</v>
      </c>
      <c r="I5" s="50">
        <v>193794.24</v>
      </c>
      <c r="J5" s="50">
        <v>12447.5</v>
      </c>
      <c r="K5" s="50">
        <v>1331017.8799999999</v>
      </c>
      <c r="L5" s="50">
        <v>885355</v>
      </c>
      <c r="M5" s="50">
        <v>21966.48</v>
      </c>
      <c r="N5" s="50">
        <f t="shared" ref="N5:N16" si="0">SUM(B5:M5)</f>
        <v>10385909.290000003</v>
      </c>
    </row>
    <row r="6" spans="1:14" ht="29.25" customHeight="1" thickBot="1">
      <c r="A6" s="4" t="s">
        <v>2</v>
      </c>
      <c r="B6" s="49">
        <v>40988055.079999998</v>
      </c>
      <c r="C6" s="49">
        <v>8391661.2400000002</v>
      </c>
      <c r="D6" s="52">
        <v>2281286.14</v>
      </c>
      <c r="E6" s="49">
        <v>500816.44</v>
      </c>
      <c r="F6" s="49">
        <v>0</v>
      </c>
      <c r="G6" s="49">
        <v>644135.22</v>
      </c>
      <c r="H6" s="49">
        <v>877954.15</v>
      </c>
      <c r="I6" s="49">
        <v>1625144.05</v>
      </c>
      <c r="J6" s="49">
        <v>84433.82</v>
      </c>
      <c r="K6" s="49">
        <v>5990451.4699999997</v>
      </c>
      <c r="L6" s="49">
        <v>7740372</v>
      </c>
      <c r="M6" s="49">
        <v>112817.84</v>
      </c>
      <c r="N6" s="49">
        <f t="shared" si="0"/>
        <v>69237127.449999988</v>
      </c>
    </row>
    <row r="7" spans="1:14" ht="29.25" customHeight="1" thickBot="1">
      <c r="A7" s="5" t="s">
        <v>10</v>
      </c>
      <c r="B7" s="50">
        <v>7570658.6299999999</v>
      </c>
      <c r="C7" s="50">
        <v>1549973.59</v>
      </c>
      <c r="D7" s="53">
        <v>342843.41</v>
      </c>
      <c r="E7" s="50">
        <v>92502.81</v>
      </c>
      <c r="F7" s="50">
        <v>0</v>
      </c>
      <c r="G7" s="50">
        <v>118974.37</v>
      </c>
      <c r="H7" s="50">
        <v>224009.8</v>
      </c>
      <c r="I7" s="50">
        <v>214822.5</v>
      </c>
      <c r="J7" s="50">
        <v>15595.26</v>
      </c>
      <c r="K7" s="50">
        <v>1630904.98</v>
      </c>
      <c r="L7" s="50">
        <v>2872339</v>
      </c>
      <c r="M7" s="50">
        <v>23424.400000000001</v>
      </c>
      <c r="N7" s="50">
        <f t="shared" si="0"/>
        <v>14656048.750000002</v>
      </c>
    </row>
    <row r="8" spans="1:14" ht="29.25" customHeight="1" thickBot="1">
      <c r="A8" s="4" t="s">
        <v>12</v>
      </c>
      <c r="B8" s="49">
        <v>36890606.659999996</v>
      </c>
      <c r="C8" s="49">
        <v>7552772.9699999997</v>
      </c>
      <c r="D8" s="52">
        <v>1874965.15</v>
      </c>
      <c r="E8" s="49">
        <v>450751.38</v>
      </c>
      <c r="F8" s="49">
        <v>0</v>
      </c>
      <c r="G8" s="49">
        <v>579743.03</v>
      </c>
      <c r="H8" s="49">
        <v>843388.78</v>
      </c>
      <c r="I8" s="49">
        <v>1349190.35</v>
      </c>
      <c r="J8" s="49">
        <v>75993.240000000005</v>
      </c>
      <c r="K8" s="49">
        <v>6067232</v>
      </c>
      <c r="L8" s="49">
        <v>15775101</v>
      </c>
      <c r="M8" s="49">
        <v>96458.489999999991</v>
      </c>
      <c r="N8" s="49">
        <f t="shared" si="0"/>
        <v>71556203.049999997</v>
      </c>
    </row>
    <row r="9" spans="1:14" ht="29.25" customHeight="1" thickBot="1">
      <c r="A9" s="5" t="s">
        <v>3</v>
      </c>
      <c r="B9" s="50">
        <v>10787446.720000001</v>
      </c>
      <c r="C9" s="50">
        <v>2208560.48</v>
      </c>
      <c r="D9" s="53">
        <v>541941.72</v>
      </c>
      <c r="E9" s="50">
        <v>131807.44</v>
      </c>
      <c r="F9" s="50">
        <v>0</v>
      </c>
      <c r="G9" s="50">
        <v>169526.81</v>
      </c>
      <c r="H9" s="50">
        <v>276854.88</v>
      </c>
      <c r="I9" s="50">
        <v>360188.17</v>
      </c>
      <c r="J9" s="50">
        <v>22221.73</v>
      </c>
      <c r="K9" s="50">
        <v>2453859.8199999998</v>
      </c>
      <c r="L9" s="50">
        <v>35613</v>
      </c>
      <c r="M9" s="50">
        <v>34729.32</v>
      </c>
      <c r="N9" s="50">
        <f t="shared" si="0"/>
        <v>17022750.090000004</v>
      </c>
    </row>
    <row r="10" spans="1:14" ht="29.25" customHeight="1" thickBot="1">
      <c r="A10" s="4" t="s">
        <v>31</v>
      </c>
      <c r="B10" s="49">
        <v>2291274.2000000002</v>
      </c>
      <c r="C10" s="49">
        <v>469102.45</v>
      </c>
      <c r="D10" s="52">
        <v>112111.06</v>
      </c>
      <c r="E10" s="49">
        <v>27996.15</v>
      </c>
      <c r="F10" s="49">
        <v>0</v>
      </c>
      <c r="G10" s="49">
        <v>36007.82</v>
      </c>
      <c r="H10" s="49">
        <v>65338.19</v>
      </c>
      <c r="I10" s="49">
        <v>71756.7</v>
      </c>
      <c r="J10" s="49">
        <v>4719.9399999999996</v>
      </c>
      <c r="K10" s="49">
        <v>489404.03</v>
      </c>
      <c r="L10" s="49">
        <v>212671</v>
      </c>
      <c r="M10" s="49">
        <v>12370.48</v>
      </c>
      <c r="N10" s="49">
        <f t="shared" si="0"/>
        <v>3792752.02</v>
      </c>
    </row>
    <row r="11" spans="1:14" ht="29.25" customHeight="1" thickBot="1">
      <c r="A11" s="5" t="s">
        <v>4</v>
      </c>
      <c r="B11" s="50">
        <v>9337352.0800000001</v>
      </c>
      <c r="C11" s="50">
        <v>1911676.35</v>
      </c>
      <c r="D11" s="53">
        <v>427572.46</v>
      </c>
      <c r="E11" s="50">
        <v>114089.32</v>
      </c>
      <c r="F11" s="50">
        <v>0</v>
      </c>
      <c r="G11" s="50">
        <v>146738.29999999999</v>
      </c>
      <c r="H11" s="50">
        <v>257981.97</v>
      </c>
      <c r="I11" s="50">
        <v>278359.45</v>
      </c>
      <c r="J11" s="50">
        <v>19234.59</v>
      </c>
      <c r="K11" s="50">
        <v>1770218.35</v>
      </c>
      <c r="L11" s="50">
        <v>0</v>
      </c>
      <c r="M11" s="50">
        <v>28129.81</v>
      </c>
      <c r="N11" s="50">
        <f t="shared" si="0"/>
        <v>14291352.680000002</v>
      </c>
    </row>
    <row r="12" spans="1:14" ht="29.25" customHeight="1" thickBot="1">
      <c r="A12" s="4" t="s">
        <v>5</v>
      </c>
      <c r="B12" s="49">
        <v>5575020.1299999999</v>
      </c>
      <c r="C12" s="49">
        <v>1141397.9099999999</v>
      </c>
      <c r="D12" s="52">
        <v>215948.42</v>
      </c>
      <c r="E12" s="49">
        <v>68118.91</v>
      </c>
      <c r="F12" s="49">
        <v>0</v>
      </c>
      <c r="G12" s="49">
        <v>87612.52</v>
      </c>
      <c r="H12" s="49">
        <v>165034.97</v>
      </c>
      <c r="I12" s="49">
        <v>153325.54999999999</v>
      </c>
      <c r="J12" s="49">
        <v>11484.33</v>
      </c>
      <c r="K12" s="49">
        <v>1222495.94</v>
      </c>
      <c r="L12" s="49">
        <v>315908</v>
      </c>
      <c r="M12" s="49">
        <v>18000.689999999999</v>
      </c>
      <c r="N12" s="49">
        <f t="shared" si="0"/>
        <v>8974347.3699999992</v>
      </c>
    </row>
    <row r="13" spans="1:14" ht="29.25" customHeight="1" thickBot="1">
      <c r="A13" s="5" t="s">
        <v>6</v>
      </c>
      <c r="B13" s="50">
        <v>6959736.9199999999</v>
      </c>
      <c r="C13" s="50">
        <v>1424896.95</v>
      </c>
      <c r="D13" s="53">
        <v>374479.58</v>
      </c>
      <c r="E13" s="50">
        <v>85038.21</v>
      </c>
      <c r="F13" s="50">
        <v>0</v>
      </c>
      <c r="G13" s="50">
        <v>109373.61</v>
      </c>
      <c r="H13" s="50">
        <v>191994.77</v>
      </c>
      <c r="I13" s="50">
        <v>200026.73</v>
      </c>
      <c r="J13" s="50">
        <v>14336.79</v>
      </c>
      <c r="K13" s="50">
        <v>1629003.71</v>
      </c>
      <c r="L13" s="50">
        <v>836785</v>
      </c>
      <c r="M13" s="50">
        <v>21698.11</v>
      </c>
      <c r="N13" s="50">
        <f t="shared" si="0"/>
        <v>11847370.379999999</v>
      </c>
    </row>
    <row r="14" spans="1:14" ht="29.25" customHeight="1" thickBot="1">
      <c r="A14" s="4" t="s">
        <v>7</v>
      </c>
      <c r="B14" s="49">
        <v>5399651.4500000002</v>
      </c>
      <c r="C14" s="49">
        <v>1105493.93</v>
      </c>
      <c r="D14" s="52">
        <v>65594.48</v>
      </c>
      <c r="E14" s="49">
        <v>65976.149999999994</v>
      </c>
      <c r="F14" s="49">
        <v>0</v>
      </c>
      <c r="G14" s="49">
        <v>84856.57</v>
      </c>
      <c r="H14" s="49">
        <v>172404.02</v>
      </c>
      <c r="I14" s="49">
        <v>40156.050000000003</v>
      </c>
      <c r="J14" s="49">
        <v>11123.07</v>
      </c>
      <c r="K14" s="49">
        <v>1615736.78</v>
      </c>
      <c r="L14" s="49">
        <v>38685</v>
      </c>
      <c r="M14" s="49">
        <v>9597.5</v>
      </c>
      <c r="N14" s="49">
        <f t="shared" si="0"/>
        <v>8609275</v>
      </c>
    </row>
    <row r="15" spans="1:14" ht="29.25" customHeight="1" thickBot="1">
      <c r="A15" s="5" t="s">
        <v>32</v>
      </c>
      <c r="B15" s="50">
        <v>2089668.24</v>
      </c>
      <c r="C15" s="50">
        <v>427826.79</v>
      </c>
      <c r="D15" s="53">
        <v>104244.34</v>
      </c>
      <c r="E15" s="50">
        <v>25532.81</v>
      </c>
      <c r="F15" s="50">
        <v>0</v>
      </c>
      <c r="G15" s="50">
        <v>32839.54</v>
      </c>
      <c r="H15" s="50">
        <v>55012.05</v>
      </c>
      <c r="I15" s="50">
        <v>68109.05</v>
      </c>
      <c r="J15" s="50">
        <v>4304.6400000000003</v>
      </c>
      <c r="K15" s="50">
        <v>487590.33</v>
      </c>
      <c r="L15" s="50">
        <v>0</v>
      </c>
      <c r="M15" s="50">
        <v>11989.63</v>
      </c>
      <c r="N15" s="50">
        <f t="shared" si="0"/>
        <v>3307117.4199999995</v>
      </c>
    </row>
    <row r="16" spans="1:14" ht="29.25" customHeight="1" thickBot="1">
      <c r="A16" s="4" t="s">
        <v>8</v>
      </c>
      <c r="B16" s="49">
        <v>4131169.8</v>
      </c>
      <c r="C16" s="49">
        <v>845792.21</v>
      </c>
      <c r="D16" s="52">
        <v>67818.62</v>
      </c>
      <c r="E16" s="49">
        <v>50477.09</v>
      </c>
      <c r="F16" s="49">
        <v>0</v>
      </c>
      <c r="G16" s="49">
        <v>64922.13</v>
      </c>
      <c r="H16" s="49">
        <v>128759.81</v>
      </c>
      <c r="I16" s="49">
        <v>50411.05</v>
      </c>
      <c r="J16" s="49">
        <v>8510.0499999999993</v>
      </c>
      <c r="K16" s="49">
        <v>949160.22</v>
      </c>
      <c r="L16" s="49">
        <v>913171</v>
      </c>
      <c r="M16" s="49">
        <v>10598.98</v>
      </c>
      <c r="N16" s="49">
        <f t="shared" si="0"/>
        <v>7220790.959999999</v>
      </c>
    </row>
    <row r="17" spans="1:34" s="48" customFormat="1" ht="42.75" customHeight="1" thickBot="1">
      <c r="A17" s="46" t="s">
        <v>11</v>
      </c>
      <c r="B17" s="38">
        <f>SUM(B4:B16)</f>
        <v>143790248.64000002</v>
      </c>
      <c r="C17" s="38">
        <f>SUM(C4:C16)</f>
        <v>29438797.620000001</v>
      </c>
      <c r="D17" s="38">
        <f>SUM(D4:D16)</f>
        <v>6910663.0999999996</v>
      </c>
      <c r="E17" s="38">
        <f t="shared" ref="E17:L17" si="1">SUM(E4:E16)</f>
        <v>1756914.8</v>
      </c>
      <c r="F17" s="38">
        <f t="shared" si="1"/>
        <v>0</v>
      </c>
      <c r="G17" s="38">
        <f t="shared" si="1"/>
        <v>2259691.6</v>
      </c>
      <c r="H17" s="38">
        <f t="shared" si="1"/>
        <v>3613693.4400000004</v>
      </c>
      <c r="I17" s="38">
        <f t="shared" si="1"/>
        <v>4747065.5999999996</v>
      </c>
      <c r="J17" s="38">
        <f t="shared" si="1"/>
        <v>296202.40000000002</v>
      </c>
      <c r="K17" s="38">
        <f t="shared" si="1"/>
        <v>26946484.800000004</v>
      </c>
      <c r="L17" s="38">
        <f t="shared" si="1"/>
        <v>31252769</v>
      </c>
      <c r="M17" s="38">
        <f>SUM(M4:M16)</f>
        <v>419708.99999999994</v>
      </c>
      <c r="N17" s="38">
        <f>SUM(N4:N16)</f>
        <v>251432240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7" t="s">
        <v>36</v>
      </c>
      <c r="B19" s="58"/>
      <c r="C19" s="58"/>
      <c r="D19" s="9"/>
      <c r="E19" s="10" t="s">
        <v>34</v>
      </c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56" t="s">
        <v>16</v>
      </c>
      <c r="B20" s="56"/>
      <c r="C20" s="56"/>
      <c r="D20" s="37"/>
      <c r="E20" s="28">
        <v>599126036</v>
      </c>
      <c r="F20" s="14" t="s">
        <v>13</v>
      </c>
      <c r="G20" s="28">
        <f>ROUND(E20*0.24,2)</f>
        <v>143790248.63999999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6" t="s">
        <v>29</v>
      </c>
      <c r="B21" s="56"/>
      <c r="C21" s="56"/>
      <c r="D21" s="37"/>
      <c r="E21" s="28">
        <v>29438797.620000001</v>
      </c>
      <c r="F21" s="14" t="s">
        <v>15</v>
      </c>
      <c r="G21" s="28">
        <f>E21</f>
        <v>29438797.620000001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56" t="s">
        <v>26</v>
      </c>
      <c r="B22" s="56"/>
      <c r="C22" s="56"/>
      <c r="D22" s="37"/>
      <c r="E22" s="28">
        <v>6910663.0999999996</v>
      </c>
      <c r="F22" s="14" t="s">
        <v>15</v>
      </c>
      <c r="G22" s="28">
        <f>E22</f>
        <v>6910663.0999999996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56" t="s">
        <v>22</v>
      </c>
      <c r="B23" s="56"/>
      <c r="C23" s="56"/>
      <c r="D23" s="37"/>
      <c r="E23" s="28">
        <v>8784574</v>
      </c>
      <c r="F23" s="14" t="s">
        <v>14</v>
      </c>
      <c r="G23" s="28">
        <f>ROUND(E23*0.2,2)</f>
        <v>1756914.8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56" t="s">
        <v>18</v>
      </c>
      <c r="B24" s="56"/>
      <c r="C24" s="56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56" t="s">
        <v>19</v>
      </c>
      <c r="B25" s="56"/>
      <c r="C25" s="56"/>
      <c r="D25" s="37"/>
      <c r="E25" s="28">
        <v>11298458</v>
      </c>
      <c r="F25" s="14" t="s">
        <v>14</v>
      </c>
      <c r="G25" s="28">
        <f>ROUND(E25*0.2,2)</f>
        <v>2259691.6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6" t="s">
        <v>20</v>
      </c>
      <c r="B26" s="56"/>
      <c r="C26" s="56"/>
      <c r="D26" s="37"/>
      <c r="E26" s="28">
        <v>15056057</v>
      </c>
      <c r="F26" s="14" t="s">
        <v>13</v>
      </c>
      <c r="G26" s="28">
        <f>ROUND(E26*0.24,2)</f>
        <v>3613453.68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56" t="s">
        <v>23</v>
      </c>
      <c r="B27" s="56"/>
      <c r="C27" s="56"/>
      <c r="D27" s="56"/>
      <c r="E27" s="28">
        <v>23735328</v>
      </c>
      <c r="F27" s="14" t="s">
        <v>14</v>
      </c>
      <c r="G27" s="28">
        <f>ROUND(E27*0.2,2)</f>
        <v>4747065.5999999996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56" t="s">
        <v>24</v>
      </c>
      <c r="B28" s="56"/>
      <c r="C28" s="56"/>
      <c r="D28" s="56"/>
      <c r="E28" s="28">
        <v>1481012</v>
      </c>
      <c r="F28" s="14" t="s">
        <v>14</v>
      </c>
      <c r="G28" s="28">
        <f>ROUND(E28*0.2,2)</f>
        <v>296202.40000000002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56" t="s">
        <v>21</v>
      </c>
      <c r="B29" s="56"/>
      <c r="C29" s="56"/>
      <c r="D29" s="37"/>
      <c r="E29" s="28">
        <v>112277020</v>
      </c>
      <c r="F29" s="14" t="s">
        <v>13</v>
      </c>
      <c r="G29" s="28">
        <f>ROUND(E29*0.24,2)</f>
        <v>26946484.800000001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99263095</v>
      </c>
      <c r="F30" s="14"/>
      <c r="G30" s="28">
        <v>31252769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56" t="str">
        <f>+M2</f>
        <v>ART. 126 de la LISR  (Enajenación de Bienes)</v>
      </c>
      <c r="B31" s="56"/>
      <c r="C31" s="56"/>
      <c r="D31" s="37"/>
      <c r="E31" s="28">
        <v>2098545</v>
      </c>
      <c r="F31" s="14" t="s">
        <v>14</v>
      </c>
      <c r="G31" s="28">
        <f>ROUND(E31*0.2,2)</f>
        <v>419709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5" t="s">
        <v>11</v>
      </c>
      <c r="B32" s="55"/>
      <c r="C32" s="55"/>
      <c r="D32" s="15"/>
      <c r="E32" s="29">
        <f>SUM(E20:E31)</f>
        <v>909469585.72000003</v>
      </c>
      <c r="F32" s="16"/>
      <c r="G32" s="29">
        <f>SUM(G20:G31)</f>
        <v>251432000.24000001</v>
      </c>
      <c r="H32" s="5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54"/>
      <c r="B36" s="54"/>
      <c r="C36" s="54"/>
      <c r="D36" s="18"/>
      <c r="E36" s="19"/>
      <c r="F36" s="20"/>
      <c r="G36" s="19"/>
      <c r="H36" s="23"/>
      <c r="I36" s="20"/>
      <c r="J36" s="19"/>
    </row>
    <row r="37" spans="1:14" s="1" customFormat="1" ht="11.25" customHeight="1">
      <c r="A37" s="54"/>
      <c r="B37" s="54"/>
      <c r="C37" s="54"/>
      <c r="D37" s="18"/>
      <c r="E37" s="19"/>
      <c r="F37" s="20"/>
      <c r="G37" s="19"/>
      <c r="H37" s="23"/>
      <c r="I37" s="20"/>
      <c r="J37" s="19"/>
    </row>
    <row r="38" spans="1:14" s="1" customFormat="1" ht="18" hidden="1">
      <c r="A38" s="54"/>
      <c r="B38" s="54"/>
      <c r="C38" s="54"/>
      <c r="D38" s="18"/>
      <c r="E38" s="19"/>
      <c r="F38" s="20"/>
      <c r="G38" s="19"/>
      <c r="H38" s="23"/>
      <c r="I38" s="20"/>
      <c r="J38" s="19"/>
    </row>
    <row r="39" spans="1:14" s="1" customFormat="1" ht="18">
      <c r="A39" s="54"/>
      <c r="B39" s="54"/>
      <c r="C39" s="54"/>
      <c r="D39" s="18"/>
      <c r="E39" s="19"/>
      <c r="F39" s="20"/>
      <c r="G39" s="19"/>
      <c r="H39" s="23"/>
      <c r="I39" s="20"/>
      <c r="J39" s="19"/>
    </row>
    <row r="40" spans="1:14" s="1" customFormat="1" ht="18">
      <c r="A40" s="54"/>
      <c r="B40" s="54"/>
      <c r="C40" s="54"/>
      <c r="D40" s="18"/>
      <c r="E40" s="19"/>
      <c r="F40" s="20"/>
      <c r="G40" s="19"/>
      <c r="H40" s="23"/>
      <c r="I40" s="20"/>
      <c r="J40" s="19"/>
    </row>
    <row r="41" spans="1:14" s="1" customFormat="1" ht="18">
      <c r="A41" s="54"/>
      <c r="B41" s="54"/>
      <c r="C41" s="54"/>
      <c r="D41" s="18"/>
      <c r="E41" s="19"/>
      <c r="F41" s="20"/>
      <c r="G41" s="19"/>
      <c r="H41" s="23"/>
      <c r="I41" s="20"/>
      <c r="J41" s="19"/>
    </row>
    <row r="42" spans="1:14" s="1" customFormat="1" ht="18">
      <c r="A42" s="54"/>
      <c r="B42" s="54"/>
      <c r="C42" s="54"/>
      <c r="D42" s="18"/>
      <c r="E42" s="19"/>
      <c r="F42" s="20"/>
      <c r="G42" s="19"/>
      <c r="H42" s="23"/>
      <c r="I42" s="20"/>
      <c r="J42" s="19"/>
    </row>
    <row r="43" spans="1:14" s="1" customFormat="1" ht="18">
      <c r="A43" s="54"/>
      <c r="B43" s="54"/>
      <c r="C43" s="54"/>
      <c r="D43" s="18"/>
      <c r="E43" s="19"/>
      <c r="F43" s="20"/>
      <c r="G43" s="19"/>
      <c r="H43" s="23"/>
      <c r="I43" s="20"/>
      <c r="J43" s="19"/>
    </row>
    <row r="44" spans="1:14" s="1" customFormat="1" ht="18">
      <c r="A44" s="54"/>
      <c r="B44" s="54"/>
      <c r="C44" s="54"/>
      <c r="D44" s="21"/>
      <c r="E44" s="19"/>
      <c r="F44" s="20"/>
      <c r="G44" s="19"/>
      <c r="H44" s="23"/>
      <c r="I44" s="20"/>
      <c r="J44" s="19"/>
    </row>
    <row r="45" spans="1:14" s="1" customFormat="1" ht="18">
      <c r="A45" s="54"/>
      <c r="B45" s="54"/>
      <c r="C45" s="54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2025-01-31T21:41:09Z</dcterms:modified>
</cp:coreProperties>
</file>