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tha Rosado\Documents\MARTHA\Documentos\PARTICIPACIONES\PARTICIPACIONES 2025\02 FEBRERO\"/>
    </mc:Choice>
  </mc:AlternateContent>
  <xr:revisionPtr revIDLastSave="0" documentId="13_ncr:1_{56749889-2DF6-4CAB-AEFC-0A1219DC741D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SEFIN'!$A$1:$N$34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8" i="34" l="1"/>
  <c r="G32" i="34" l="1"/>
  <c r="A32" i="34"/>
  <c r="G30" i="34"/>
  <c r="G29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G22" i="34"/>
  <c r="G33" i="34" s="1"/>
  <c r="E33" i="34"/>
</calcChain>
</file>

<file path=xl/sharedStrings.xml><?xml version="1.0" encoding="utf-8"?>
<sst xmlns="http://schemas.openxmlformats.org/spreadsheetml/2006/main" count="55" uniqueCount="38">
  <si>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</si>
  <si>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</si>
  <si>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</si>
  <si>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</si>
  <si>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</si>
  <si>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</si>
  <si>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</si>
  <si>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</si>
  <si>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</si>
  <si>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</si>
  <si>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</si>
  <si>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</si>
  <si>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</si>
  <si>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</si>
  <si>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</si>
  <si>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</si>
  <si>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</si>
  <si>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</si>
  <si>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</si>
  <si>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</si>
  <si>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</si>
  <si>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</si>
  <si>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</si>
  <si>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</si>
  <si>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</si>
  <si>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</si>
  <si>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</si>
  <si>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</si>
  <si>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</si>
  <si>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</si>
  <si>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</si>
  <si>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</si>
  <si>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</si>
  <si>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</si>
  <si>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 xml:space="preserve"> </t>
  </si>
  <si>
    <t xml:space="preserve">    </t>
  </si>
  <si>
    <t>PARTICIPACIONES A MUNICIPIOS FEBRERO 2025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</si>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</sst>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69" formatCode="#,##0.00_ ;\-#,##0.00\ 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6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9" fillId="5" borderId="2" xfId="25" applyNumberFormat="1" applyFont="1" applyFill="1" applyBorder="1" applyAlignment="1">
      <alignment horizontal="center" vertical="center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3" fontId="29" fillId="2" borderId="0" xfId="25" applyNumberFormat="1" applyFont="1" applyFill="1" applyBorder="1" applyAlignment="1">
      <alignment horizontal="center" vertical="center"/>
    </xf>
    <xf numFmtId="43" fontId="38" fillId="2" borderId="0" xfId="25" applyFont="1" applyFill="1" applyBorder="1"/>
    <xf numFmtId="169" fontId="37" fillId="2" borderId="2" xfId="25" applyNumberFormat="1" applyFont="1" applyFill="1" applyBorder="1" applyAlignment="1">
      <alignment horizontal="center" vertical="center"/>
    </xf>
    <xf numFmtId="169" fontId="37" fillId="3" borderId="2" xfId="25" applyNumberFormat="1" applyFont="1" applyFill="1" applyBorder="1" applyAlignment="1">
      <alignment horizontal="center" vertical="center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topLeftCell="A7" zoomScale="50" zoomScaleNormal="50" zoomScaleSheetLayoutView="40" workbookViewId="0">
      <selection activeCell="G40" sqref="G40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57" t="s">
        <v>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s="3" customFormat="1" ht="63.75" customHeight="1" thickBot="1">
      <c r="A2" s="58" t="s">
        <v>27</v>
      </c>
      <c r="B2" s="58" t="s">
        <v>33</v>
      </c>
      <c r="C2" s="58" t="s">
        <v>17</v>
      </c>
      <c r="D2" s="58"/>
      <c r="E2" s="58" t="s">
        <v>22</v>
      </c>
      <c r="F2" s="58" t="s">
        <v>18</v>
      </c>
      <c r="G2" s="58" t="s">
        <v>19</v>
      </c>
      <c r="H2" s="59" t="s">
        <v>20</v>
      </c>
      <c r="I2" s="58" t="s">
        <v>23</v>
      </c>
      <c r="J2" s="58" t="s">
        <v>24</v>
      </c>
      <c r="K2" s="58" t="s">
        <v>21</v>
      </c>
      <c r="L2" s="60" t="s">
        <v>28</v>
      </c>
      <c r="M2" s="60" t="s">
        <v>30</v>
      </c>
      <c r="N2" s="62" t="s">
        <v>25</v>
      </c>
    </row>
    <row r="3" spans="1:14" s="3" customFormat="1" ht="43.5" customHeight="1" thickBot="1">
      <c r="A3" s="58"/>
      <c r="B3" s="58"/>
      <c r="C3" s="27">
        <v>0.7</v>
      </c>
      <c r="D3" s="27">
        <v>0.3</v>
      </c>
      <c r="E3" s="58"/>
      <c r="F3" s="58"/>
      <c r="G3" s="58"/>
      <c r="H3" s="59"/>
      <c r="I3" s="58"/>
      <c r="J3" s="58"/>
      <c r="K3" s="58"/>
      <c r="L3" s="61"/>
      <c r="M3" s="61"/>
      <c r="N3" s="62"/>
    </row>
    <row r="4" spans="1:14" ht="29.25" customHeight="1" thickBot="1">
      <c r="A4" s="4" t="s">
        <v>9</v>
      </c>
      <c r="B4" s="49">
        <v>6839699.5</v>
      </c>
      <c r="C4" s="49">
        <v>1314028.2</v>
      </c>
      <c r="D4" s="53">
        <v>295958.28999999998</v>
      </c>
      <c r="E4" s="49">
        <v>60001.71</v>
      </c>
      <c r="F4" s="49">
        <v>0</v>
      </c>
      <c r="G4" s="49">
        <v>167404.63</v>
      </c>
      <c r="H4" s="49">
        <v>177261.82</v>
      </c>
      <c r="I4" s="49">
        <v>101789</v>
      </c>
      <c r="J4" s="49">
        <v>11113.47</v>
      </c>
      <c r="K4" s="49">
        <v>1163351.1599999999</v>
      </c>
      <c r="L4" s="49">
        <v>766990</v>
      </c>
      <c r="M4" s="49">
        <v>1227.31</v>
      </c>
      <c r="N4" s="49">
        <f>SUM(B4:M4)</f>
        <v>10898825.090000004</v>
      </c>
    </row>
    <row r="5" spans="1:14" ht="29.25" customHeight="1" thickBot="1">
      <c r="A5" s="5" t="s">
        <v>1</v>
      </c>
      <c r="B5" s="50">
        <v>7415117.0700000003</v>
      </c>
      <c r="C5" s="50">
        <v>1424576.18</v>
      </c>
      <c r="D5" s="54">
        <v>499444.24</v>
      </c>
      <c r="E5" s="50">
        <v>65049.599999999999</v>
      </c>
      <c r="F5" s="50">
        <v>0</v>
      </c>
      <c r="G5" s="50">
        <v>181488.23</v>
      </c>
      <c r="H5" s="50">
        <v>177698.23</v>
      </c>
      <c r="I5" s="50">
        <v>139130.23000000001</v>
      </c>
      <c r="J5" s="50">
        <v>12048.43</v>
      </c>
      <c r="K5" s="50">
        <v>1182549.42</v>
      </c>
      <c r="L5" s="50">
        <v>0</v>
      </c>
      <c r="M5" s="50">
        <v>1503.83</v>
      </c>
      <c r="N5" s="50">
        <f t="shared" ref="N5:N16" si="0">SUM(B5:M5)</f>
        <v>11098605.460000001</v>
      </c>
    </row>
    <row r="6" spans="1:14" ht="29.25" customHeight="1" thickBot="1">
      <c r="A6" s="4" t="s">
        <v>2</v>
      </c>
      <c r="B6" s="49">
        <v>54607939.390000001</v>
      </c>
      <c r="C6" s="49">
        <v>10491158.68</v>
      </c>
      <c r="D6" s="53">
        <v>3615647.75</v>
      </c>
      <c r="E6" s="49">
        <v>479051.69</v>
      </c>
      <c r="F6" s="49">
        <v>0</v>
      </c>
      <c r="G6" s="49">
        <v>1336553.17</v>
      </c>
      <c r="H6" s="49">
        <v>877954.15</v>
      </c>
      <c r="I6" s="49">
        <v>1166735.76</v>
      </c>
      <c r="J6" s="49">
        <v>88729.55</v>
      </c>
      <c r="K6" s="49">
        <v>5322246.25</v>
      </c>
      <c r="L6" s="49">
        <v>12113252</v>
      </c>
      <c r="M6" s="49">
        <v>7723.54</v>
      </c>
      <c r="N6" s="49">
        <f t="shared" si="0"/>
        <v>90106991.930000007</v>
      </c>
    </row>
    <row r="7" spans="1:14" ht="29.25" customHeight="1" thickBot="1">
      <c r="A7" s="5" t="s">
        <v>10</v>
      </c>
      <c r="B7" s="50">
        <v>9156275.9700000007</v>
      </c>
      <c r="C7" s="50">
        <v>1759083.85</v>
      </c>
      <c r="D7" s="54">
        <v>543378.14</v>
      </c>
      <c r="E7" s="50">
        <v>80324.02</v>
      </c>
      <c r="F7" s="50">
        <v>0</v>
      </c>
      <c r="G7" s="50">
        <v>224103.85</v>
      </c>
      <c r="H7" s="50">
        <v>224009.8</v>
      </c>
      <c r="I7" s="50">
        <v>154227</v>
      </c>
      <c r="J7" s="50">
        <v>14877.55</v>
      </c>
      <c r="K7" s="50">
        <v>1448985.6000000001</v>
      </c>
      <c r="L7" s="50">
        <v>2035546</v>
      </c>
      <c r="M7" s="50">
        <v>1603.64</v>
      </c>
      <c r="N7" s="50">
        <f t="shared" si="0"/>
        <v>15642415.420000002</v>
      </c>
    </row>
    <row r="8" spans="1:14" ht="29.25" customHeight="1" thickBot="1">
      <c r="A8" s="4" t="s">
        <v>12</v>
      </c>
      <c r="B8" s="49">
        <v>48615686.25</v>
      </c>
      <c r="C8" s="49">
        <v>9339940.0199999996</v>
      </c>
      <c r="D8" s="53">
        <v>2971662.96</v>
      </c>
      <c r="E8" s="49">
        <v>426484.26</v>
      </c>
      <c r="F8" s="49">
        <v>0</v>
      </c>
      <c r="G8" s="49">
        <v>1189890.1499999999</v>
      </c>
      <c r="H8" s="49">
        <v>843388.78</v>
      </c>
      <c r="I8" s="49">
        <v>968620.99</v>
      </c>
      <c r="J8" s="49">
        <v>78993.05</v>
      </c>
      <c r="K8" s="49">
        <v>5390462.2999999998</v>
      </c>
      <c r="L8" s="49">
        <v>6132445</v>
      </c>
      <c r="M8" s="49">
        <v>6603.58</v>
      </c>
      <c r="N8" s="49">
        <f t="shared" si="0"/>
        <v>75964177.339999989</v>
      </c>
    </row>
    <row r="9" spans="1:14" ht="29.25" customHeight="1" thickBot="1">
      <c r="A9" s="5" t="s">
        <v>3</v>
      </c>
      <c r="B9" s="50">
        <v>13472848.48</v>
      </c>
      <c r="C9" s="50">
        <v>2588374.38</v>
      </c>
      <c r="D9" s="54">
        <v>858932.3</v>
      </c>
      <c r="E9" s="50">
        <v>118191.44</v>
      </c>
      <c r="F9" s="50">
        <v>0</v>
      </c>
      <c r="G9" s="50">
        <v>329753.84999999998</v>
      </c>
      <c r="H9" s="50">
        <v>276854.88</v>
      </c>
      <c r="I9" s="50">
        <v>258589.03</v>
      </c>
      <c r="J9" s="50">
        <v>21891.32</v>
      </c>
      <c r="K9" s="50">
        <v>2180143.9</v>
      </c>
      <c r="L9" s="50">
        <v>0</v>
      </c>
      <c r="M9" s="50">
        <v>2377.58</v>
      </c>
      <c r="N9" s="50">
        <f t="shared" si="0"/>
        <v>20107957.16</v>
      </c>
    </row>
    <row r="10" spans="1:14" ht="29.25" customHeight="1" thickBot="1">
      <c r="A10" s="4" t="s">
        <v>31</v>
      </c>
      <c r="B10" s="49">
        <v>2844231.73</v>
      </c>
      <c r="C10" s="49">
        <v>546427.62</v>
      </c>
      <c r="D10" s="53">
        <v>177686.66</v>
      </c>
      <c r="E10" s="49">
        <v>24951.200000000001</v>
      </c>
      <c r="F10" s="49">
        <v>0</v>
      </c>
      <c r="G10" s="49">
        <v>69613.81</v>
      </c>
      <c r="H10" s="49">
        <v>65338.19</v>
      </c>
      <c r="I10" s="49">
        <v>51516.11</v>
      </c>
      <c r="J10" s="49">
        <v>4621.4399999999996</v>
      </c>
      <c r="K10" s="49">
        <v>434813.43</v>
      </c>
      <c r="L10" s="49">
        <v>288381</v>
      </c>
      <c r="M10" s="49">
        <v>846.89</v>
      </c>
      <c r="N10" s="49">
        <f t="shared" si="0"/>
        <v>4508428.08</v>
      </c>
    </row>
    <row r="11" spans="1:14" ht="29.25" customHeight="1" thickBot="1">
      <c r="A11" s="5" t="s">
        <v>4</v>
      </c>
      <c r="B11" s="50">
        <v>11427440.68</v>
      </c>
      <c r="C11" s="50">
        <v>2195415.08</v>
      </c>
      <c r="D11" s="54">
        <v>677666.59</v>
      </c>
      <c r="E11" s="50">
        <v>100247.96</v>
      </c>
      <c r="F11" s="50">
        <v>0</v>
      </c>
      <c r="G11" s="50">
        <v>279691.59999999998</v>
      </c>
      <c r="H11" s="50">
        <v>257981.97</v>
      </c>
      <c r="I11" s="50">
        <v>199841.93</v>
      </c>
      <c r="J11" s="50">
        <v>18567.84</v>
      </c>
      <c r="K11" s="50">
        <v>1572759.25</v>
      </c>
      <c r="L11" s="50">
        <v>40175</v>
      </c>
      <c r="M11" s="50">
        <v>1925.77</v>
      </c>
      <c r="N11" s="50">
        <f t="shared" si="0"/>
        <v>16771713.67</v>
      </c>
    </row>
    <row r="12" spans="1:14" ht="29.25" customHeight="1" thickBot="1">
      <c r="A12" s="4" t="s">
        <v>5</v>
      </c>
      <c r="B12" s="49">
        <v>6690904.7599999998</v>
      </c>
      <c r="C12" s="49">
        <v>1285442.0900000001</v>
      </c>
      <c r="D12" s="53">
        <v>342260.19</v>
      </c>
      <c r="E12" s="49">
        <v>58696.4</v>
      </c>
      <c r="F12" s="49">
        <v>0</v>
      </c>
      <c r="G12" s="49">
        <v>163762.82</v>
      </c>
      <c r="H12" s="49">
        <v>165034.97</v>
      </c>
      <c r="I12" s="49">
        <v>110076.64</v>
      </c>
      <c r="J12" s="49">
        <v>10871.7</v>
      </c>
      <c r="K12" s="49">
        <v>1086132.57</v>
      </c>
      <c r="L12" s="49">
        <v>182577</v>
      </c>
      <c r="M12" s="49">
        <v>1232.33</v>
      </c>
      <c r="N12" s="49">
        <f t="shared" si="0"/>
        <v>10096991.470000001</v>
      </c>
    </row>
    <row r="13" spans="1:14" ht="29.25" customHeight="1" thickBot="1">
      <c r="A13" s="5" t="s">
        <v>6</v>
      </c>
      <c r="B13" s="50">
        <v>8362084.7800000003</v>
      </c>
      <c r="C13" s="50">
        <v>1606505.56</v>
      </c>
      <c r="D13" s="54">
        <v>593518.80000000005</v>
      </c>
      <c r="E13" s="50">
        <v>73356.929999999993</v>
      </c>
      <c r="F13" s="50">
        <v>0</v>
      </c>
      <c r="G13" s="50">
        <v>204665.68</v>
      </c>
      <c r="H13" s="50">
        <v>191994.77</v>
      </c>
      <c r="I13" s="50">
        <v>143604.71</v>
      </c>
      <c r="J13" s="50">
        <v>13587.11</v>
      </c>
      <c r="K13" s="50">
        <v>1447296.41</v>
      </c>
      <c r="L13" s="50">
        <v>0</v>
      </c>
      <c r="M13" s="50">
        <v>1485.46</v>
      </c>
      <c r="N13" s="50">
        <f t="shared" si="0"/>
        <v>12638100.210000001</v>
      </c>
    </row>
    <row r="14" spans="1:14" ht="29.25" customHeight="1" thickBot="1">
      <c r="A14" s="4" t="s">
        <v>7</v>
      </c>
      <c r="B14" s="49">
        <v>5706963.6699999999</v>
      </c>
      <c r="C14" s="49">
        <v>1096409.46</v>
      </c>
      <c r="D14" s="53">
        <v>103961.74</v>
      </c>
      <c r="E14" s="49">
        <v>50064.71</v>
      </c>
      <c r="F14" s="49">
        <v>0</v>
      </c>
      <c r="G14" s="49">
        <v>139680.43</v>
      </c>
      <c r="H14" s="49">
        <v>172404.02</v>
      </c>
      <c r="I14" s="49">
        <v>28829.14</v>
      </c>
      <c r="J14" s="49">
        <v>9272.94</v>
      </c>
      <c r="K14" s="49">
        <v>1435509.33</v>
      </c>
      <c r="L14" s="49">
        <v>0</v>
      </c>
      <c r="M14" s="49">
        <v>657.05</v>
      </c>
      <c r="N14" s="49">
        <f t="shared" si="0"/>
        <v>8743752.4900000002</v>
      </c>
    </row>
    <row r="15" spans="1:14" ht="29.25" customHeight="1" thickBot="1">
      <c r="A15" s="5" t="s">
        <v>32</v>
      </c>
      <c r="B15" s="50">
        <v>2585842.56</v>
      </c>
      <c r="C15" s="50">
        <v>496786.45</v>
      </c>
      <c r="D15" s="54">
        <v>165218.56</v>
      </c>
      <c r="E15" s="50">
        <v>22684.47</v>
      </c>
      <c r="F15" s="50">
        <v>0</v>
      </c>
      <c r="G15" s="50">
        <v>63289.63</v>
      </c>
      <c r="H15" s="50">
        <v>55012.05</v>
      </c>
      <c r="I15" s="50">
        <v>48897.37</v>
      </c>
      <c r="J15" s="50">
        <v>4201.6000000000004</v>
      </c>
      <c r="K15" s="50">
        <v>433202.04</v>
      </c>
      <c r="L15" s="50">
        <v>23630</v>
      </c>
      <c r="M15" s="50">
        <v>820.81</v>
      </c>
      <c r="N15" s="50">
        <f t="shared" si="0"/>
        <v>3899585.5400000005</v>
      </c>
    </row>
    <row r="16" spans="1:14" ht="29.25" customHeight="1" thickBot="1">
      <c r="A16" s="4" t="s">
        <v>8</v>
      </c>
      <c r="B16" s="49">
        <v>4570523.16</v>
      </c>
      <c r="C16" s="49">
        <v>878078.98</v>
      </c>
      <c r="D16" s="53">
        <v>107486.84</v>
      </c>
      <c r="E16" s="49">
        <v>40095.21</v>
      </c>
      <c r="F16" s="49">
        <v>0</v>
      </c>
      <c r="G16" s="49">
        <v>111865.55</v>
      </c>
      <c r="H16" s="49">
        <v>128759.81</v>
      </c>
      <c r="I16" s="49">
        <v>36191.49</v>
      </c>
      <c r="J16" s="49">
        <v>7426.4</v>
      </c>
      <c r="K16" s="49">
        <v>843286.1</v>
      </c>
      <c r="L16" s="49">
        <v>0</v>
      </c>
      <c r="M16" s="49">
        <v>725.61</v>
      </c>
      <c r="N16" s="49">
        <f t="shared" si="0"/>
        <v>6724439.1500000004</v>
      </c>
    </row>
    <row r="17" spans="1:34" s="48" customFormat="1" ht="42.75" customHeight="1" thickBot="1">
      <c r="A17" s="46" t="s">
        <v>11</v>
      </c>
      <c r="B17" s="38">
        <f>SUM(B4:B16)</f>
        <v>182295557.99999997</v>
      </c>
      <c r="C17" s="38">
        <f>SUM(C4:C16)</f>
        <v>35022226.549999997</v>
      </c>
      <c r="D17" s="38">
        <f>SUM(D4:D16)</f>
        <v>10952823.060000001</v>
      </c>
      <c r="E17" s="38">
        <f t="shared" ref="E17:L17" si="1">SUM(E4:E16)</f>
        <v>1599199.5999999996</v>
      </c>
      <c r="F17" s="38">
        <f t="shared" si="1"/>
        <v>0</v>
      </c>
      <c r="G17" s="38">
        <f t="shared" si="1"/>
        <v>4461763.3999999994</v>
      </c>
      <c r="H17" s="38">
        <f t="shared" si="1"/>
        <v>3613693.4400000004</v>
      </c>
      <c r="I17" s="38">
        <f t="shared" si="1"/>
        <v>3408049.4000000004</v>
      </c>
      <c r="J17" s="38">
        <f t="shared" si="1"/>
        <v>296202.40000000002</v>
      </c>
      <c r="K17" s="38">
        <f t="shared" si="1"/>
        <v>23940737.760000005</v>
      </c>
      <c r="L17" s="38">
        <f t="shared" si="1"/>
        <v>21582996</v>
      </c>
      <c r="M17" s="38">
        <f>SUM(M4:M16)</f>
        <v>28733.4</v>
      </c>
      <c r="N17" s="38">
        <f>SUM(N4:N16)</f>
        <v>287201983.00999999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47" customFormat="1" ht="42.75" customHeight="1">
      <c r="A18" s="51"/>
      <c r="B18" s="51"/>
      <c r="C18" s="51"/>
      <c r="D18" s="51"/>
      <c r="E18" s="51"/>
      <c r="G18" s="51"/>
      <c r="H18" s="51"/>
      <c r="I18" s="51"/>
      <c r="J18" s="51"/>
      <c r="K18" s="51"/>
      <c r="L18" s="51"/>
      <c r="M18" s="51"/>
      <c r="N18" s="51"/>
    </row>
    <row r="19" spans="1:34" s="31" customFormat="1" ht="33" customHeight="1">
      <c r="A19" s="13"/>
      <c r="B19" s="13"/>
      <c r="C19" s="13"/>
      <c r="D19" s="13"/>
      <c r="E19" s="13"/>
      <c r="F19" s="13"/>
      <c r="G19" s="13"/>
      <c r="H19" s="39"/>
      <c r="I19" s="13"/>
      <c r="J19" s="13"/>
      <c r="K19" s="13"/>
      <c r="L19" s="13"/>
      <c r="M19" s="13"/>
      <c r="N19" s="3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6" customFormat="1" ht="24.75" customHeight="1">
      <c r="A20" s="55" t="s">
        <v>37</v>
      </c>
      <c r="B20" s="56"/>
      <c r="C20" s="56"/>
      <c r="D20" s="9"/>
      <c r="E20" s="10"/>
      <c r="F20" s="11"/>
      <c r="G20" s="10" t="s">
        <v>0</v>
      </c>
      <c r="H20" s="40"/>
      <c r="I20" s="12"/>
      <c r="J20" s="13"/>
      <c r="K20" s="13"/>
      <c r="L20" s="13"/>
      <c r="M20" s="13"/>
      <c r="N20" s="4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64" t="s">
        <v>16</v>
      </c>
      <c r="B21" s="64"/>
      <c r="C21" s="64"/>
      <c r="D21" s="37"/>
      <c r="E21" s="28">
        <v>759564825</v>
      </c>
      <c r="F21" s="14" t="s">
        <v>13</v>
      </c>
      <c r="G21" s="28">
        <f>ROUND(E21*0.24,2)</f>
        <v>182295558</v>
      </c>
      <c r="H21" s="41"/>
      <c r="I21" s="32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4.75" customHeight="1">
      <c r="A22" s="64" t="s">
        <v>29</v>
      </c>
      <c r="B22" s="64"/>
      <c r="C22" s="64"/>
      <c r="D22" s="37"/>
      <c r="E22" s="28">
        <v>35022226.549999997</v>
      </c>
      <c r="F22" s="14" t="s">
        <v>15</v>
      </c>
      <c r="G22" s="28">
        <f>E22</f>
        <v>35022226.549999997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6.25" customHeight="1">
      <c r="A23" s="64" t="s">
        <v>26</v>
      </c>
      <c r="B23" s="64"/>
      <c r="C23" s="64"/>
      <c r="D23" s="37" t="s">
        <v>34</v>
      </c>
      <c r="E23" s="28">
        <v>10952823.060000001</v>
      </c>
      <c r="F23" s="14" t="s">
        <v>15</v>
      </c>
      <c r="G23" s="28">
        <f>E23</f>
        <v>10952823.060000001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4" customHeight="1">
      <c r="A24" s="64" t="s">
        <v>22</v>
      </c>
      <c r="B24" s="64"/>
      <c r="C24" s="64"/>
      <c r="D24" s="37"/>
      <c r="E24" s="28">
        <v>7995998</v>
      </c>
      <c r="F24" s="14" t="s">
        <v>14</v>
      </c>
      <c r="G24" s="28">
        <f>ROUND(E24*0.2,2)</f>
        <v>1599199.6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27" customHeight="1">
      <c r="A25" s="64" t="s">
        <v>18</v>
      </c>
      <c r="B25" s="64"/>
      <c r="C25" s="64"/>
      <c r="D25" s="37"/>
      <c r="E25" s="30">
        <v>0</v>
      </c>
      <c r="F25" s="14" t="s">
        <v>14</v>
      </c>
      <c r="G25" s="28">
        <f>ROUND(E25*0.2,2)</f>
        <v>0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64" t="s">
        <v>19</v>
      </c>
      <c r="B26" s="64"/>
      <c r="C26" s="64"/>
      <c r="D26" s="37"/>
      <c r="E26" s="28">
        <v>22308817</v>
      </c>
      <c r="F26" s="14" t="s">
        <v>14</v>
      </c>
      <c r="G26" s="28">
        <f>ROUND(E26*0.2,2)</f>
        <v>4461763.4000000004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2.25" customHeight="1">
      <c r="A27" s="64" t="s">
        <v>20</v>
      </c>
      <c r="B27" s="64"/>
      <c r="C27" s="64"/>
      <c r="D27" s="37"/>
      <c r="E27" s="28">
        <v>15057056</v>
      </c>
      <c r="F27" s="14" t="s">
        <v>13</v>
      </c>
      <c r="G27" s="28">
        <f>ROUND(E27*0.24,2)</f>
        <v>3613693.44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3.75" customHeight="1">
      <c r="A28" s="64" t="s">
        <v>23</v>
      </c>
      <c r="B28" s="64"/>
      <c r="C28" s="64"/>
      <c r="D28" s="64"/>
      <c r="E28" s="28">
        <v>17040247</v>
      </c>
      <c r="F28" s="14" t="s">
        <v>14</v>
      </c>
      <c r="G28" s="28">
        <f>ROUND(E28*0.2,2)</f>
        <v>3408049.4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32.25" customHeight="1">
      <c r="A29" s="64" t="s">
        <v>24</v>
      </c>
      <c r="B29" s="64"/>
      <c r="C29" s="64"/>
      <c r="D29" s="64"/>
      <c r="E29" s="28">
        <v>1481012</v>
      </c>
      <c r="F29" s="14" t="s">
        <v>14</v>
      </c>
      <c r="G29" s="28">
        <f>ROUND(E29*0.2,2)</f>
        <v>296202.40000000002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9.25" customHeight="1">
      <c r="A30" s="64" t="s">
        <v>21</v>
      </c>
      <c r="B30" s="64"/>
      <c r="C30" s="64"/>
      <c r="D30" s="37"/>
      <c r="E30" s="28">
        <v>99753074</v>
      </c>
      <c r="F30" s="14" t="s">
        <v>13</v>
      </c>
      <c r="G30" s="28">
        <f>ROUND(E30*0.24,2)</f>
        <v>23940737.760000002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25.5">
      <c r="A31" s="36" t="s">
        <v>28</v>
      </c>
      <c r="B31" s="36"/>
      <c r="C31" s="36"/>
      <c r="D31" s="37"/>
      <c r="E31" s="28">
        <v>53520141</v>
      </c>
      <c r="F31" s="14"/>
      <c r="G31" s="28">
        <v>21582996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6" customFormat="1" ht="40.5" customHeight="1">
      <c r="A32" s="64" t="str">
        <f>+M2</f>
        <v>ART. 126 de la LISR  (Enajenación de Bienes)</v>
      </c>
      <c r="B32" s="64"/>
      <c r="C32" s="64"/>
      <c r="D32" s="37"/>
      <c r="E32" s="28">
        <v>143667</v>
      </c>
      <c r="F32" s="14" t="s">
        <v>14</v>
      </c>
      <c r="G32" s="28">
        <f>ROUND(E32*0.2,2)</f>
        <v>28733.4</v>
      </c>
      <c r="H32" s="41"/>
      <c r="I32" s="7"/>
      <c r="J32" s="8" t="s">
        <v>35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14" ht="27" thickBot="1">
      <c r="A33" s="63" t="s">
        <v>11</v>
      </c>
      <c r="B33" s="63"/>
      <c r="C33" s="63"/>
      <c r="D33" s="15"/>
      <c r="E33" s="29">
        <f>SUM(E21:E32)</f>
        <v>1022839886.6099999</v>
      </c>
      <c r="F33" s="16"/>
      <c r="G33" s="29">
        <f>SUM(G21:G32)</f>
        <v>287201983.00999999</v>
      </c>
      <c r="H33" s="52"/>
      <c r="I33" s="35"/>
      <c r="J33" s="8"/>
      <c r="K33" s="8"/>
      <c r="L33" s="8"/>
      <c r="M33" s="8"/>
      <c r="N33" s="8"/>
    </row>
    <row r="34" spans="1:14" ht="26.25" thickTop="1">
      <c r="A34" s="7"/>
      <c r="B34" s="7"/>
      <c r="C34" s="7"/>
      <c r="D34" s="7"/>
      <c r="E34" s="26"/>
      <c r="F34" s="7"/>
      <c r="G34" s="33"/>
      <c r="H34" s="41"/>
      <c r="I34" s="7"/>
      <c r="J34" s="8"/>
      <c r="K34" s="8"/>
      <c r="L34" s="8"/>
      <c r="M34" s="8"/>
      <c r="N34" s="8"/>
    </row>
    <row r="35" spans="1:14" ht="25.5">
      <c r="A35" s="17"/>
      <c r="B35" s="17"/>
      <c r="C35" s="17"/>
      <c r="D35" s="17"/>
      <c r="E35" s="17"/>
      <c r="F35" s="17"/>
      <c r="G35" s="28"/>
      <c r="H35" s="42"/>
      <c r="I35" s="17"/>
    </row>
    <row r="36" spans="1:14">
      <c r="A36" s="17"/>
      <c r="B36" s="17"/>
      <c r="C36" s="17"/>
      <c r="D36" s="17"/>
      <c r="E36" s="17"/>
      <c r="F36" s="17"/>
      <c r="G36" s="17"/>
      <c r="H36" s="42"/>
      <c r="I36" s="17"/>
    </row>
    <row r="37" spans="1:14" s="1" customFormat="1" ht="18">
      <c r="A37" s="65"/>
      <c r="B37" s="65"/>
      <c r="C37" s="65"/>
      <c r="D37" s="18"/>
      <c r="E37" s="19"/>
      <c r="F37" s="20"/>
      <c r="G37" s="19"/>
      <c r="H37" s="23"/>
      <c r="I37" s="20"/>
      <c r="J37" s="19"/>
    </row>
    <row r="38" spans="1:14" s="1" customFormat="1" ht="11.25" customHeight="1">
      <c r="A38" s="65"/>
      <c r="B38" s="65"/>
      <c r="C38" s="65"/>
      <c r="D38" s="18"/>
      <c r="E38" s="19"/>
      <c r="F38" s="20"/>
      <c r="G38" s="19"/>
      <c r="H38" s="23"/>
      <c r="I38" s="20"/>
      <c r="J38" s="19"/>
    </row>
    <row r="39" spans="1:14" s="1" customFormat="1" ht="18" hidden="1">
      <c r="A39" s="65"/>
      <c r="B39" s="65"/>
      <c r="C39" s="65"/>
      <c r="D39" s="18"/>
      <c r="E39" s="19"/>
      <c r="F39" s="20"/>
      <c r="G39" s="19"/>
      <c r="H39" s="23"/>
      <c r="I39" s="20"/>
      <c r="J39" s="19"/>
    </row>
    <row r="40" spans="1:14" s="1" customFormat="1" ht="18">
      <c r="A40" s="65"/>
      <c r="B40" s="65"/>
      <c r="C40" s="65"/>
      <c r="D40" s="18"/>
      <c r="E40" s="19"/>
      <c r="F40" s="20"/>
      <c r="G40" s="19"/>
      <c r="H40" s="23"/>
      <c r="I40" s="20"/>
      <c r="J40" s="19"/>
    </row>
    <row r="41" spans="1:14" s="1" customFormat="1" ht="18">
      <c r="A41" s="65"/>
      <c r="B41" s="65"/>
      <c r="C41" s="65"/>
      <c r="D41" s="18"/>
      <c r="E41" s="19"/>
      <c r="F41" s="20"/>
      <c r="G41" s="19"/>
      <c r="H41" s="23"/>
      <c r="I41" s="20"/>
      <c r="J41" s="19"/>
    </row>
    <row r="42" spans="1:14" s="1" customFormat="1" ht="18">
      <c r="A42" s="65"/>
      <c r="B42" s="65"/>
      <c r="C42" s="65"/>
      <c r="D42" s="18"/>
      <c r="E42" s="19"/>
      <c r="F42" s="20"/>
      <c r="G42" s="19"/>
      <c r="H42" s="23"/>
      <c r="I42" s="20"/>
      <c r="J42" s="19"/>
    </row>
    <row r="43" spans="1:14" s="1" customFormat="1" ht="18">
      <c r="A43" s="65"/>
      <c r="B43" s="65"/>
      <c r="C43" s="65"/>
      <c r="D43" s="18"/>
      <c r="E43" s="19"/>
      <c r="F43" s="20"/>
      <c r="G43" s="19"/>
      <c r="H43" s="23"/>
      <c r="I43" s="20"/>
      <c r="J43" s="19"/>
    </row>
    <row r="44" spans="1:14" s="1" customFormat="1" ht="18">
      <c r="A44" s="65"/>
      <c r="B44" s="65"/>
      <c r="C44" s="65"/>
      <c r="D44" s="18"/>
      <c r="E44" s="19"/>
      <c r="F44" s="20"/>
      <c r="G44" s="19"/>
      <c r="H44" s="23"/>
      <c r="I44" s="20"/>
      <c r="J44" s="19"/>
    </row>
    <row r="45" spans="1:14" s="1" customFormat="1" ht="18">
      <c r="A45" s="65"/>
      <c r="B45" s="65"/>
      <c r="C45" s="65"/>
      <c r="D45" s="21"/>
      <c r="E45" s="19"/>
      <c r="F45" s="20"/>
      <c r="G45" s="19"/>
      <c r="H45" s="23"/>
      <c r="I45" s="20"/>
      <c r="J45" s="19"/>
    </row>
    <row r="46" spans="1:14" s="1" customFormat="1" ht="18">
      <c r="A46" s="65"/>
      <c r="B46" s="65"/>
      <c r="C46" s="65"/>
      <c r="D46" s="18"/>
      <c r="E46" s="19"/>
      <c r="F46" s="20"/>
      <c r="G46" s="19"/>
      <c r="H46" s="23"/>
      <c r="I46" s="20"/>
      <c r="J46" s="19"/>
    </row>
    <row r="47" spans="1:14" ht="18">
      <c r="A47" s="17"/>
      <c r="B47" s="17"/>
      <c r="C47" s="17"/>
      <c r="D47" s="22"/>
      <c r="E47" s="22"/>
      <c r="F47" s="22"/>
      <c r="G47" s="22"/>
      <c r="H47" s="43"/>
      <c r="I47" s="22"/>
      <c r="J47" s="22"/>
    </row>
    <row r="48" spans="1:14" ht="15.75">
      <c r="A48" s="17"/>
      <c r="B48" s="17"/>
      <c r="C48" s="17"/>
      <c r="D48" s="23"/>
      <c r="E48" s="23"/>
      <c r="F48" s="19"/>
      <c r="G48" s="19"/>
      <c r="H48" s="23"/>
      <c r="I48" s="20"/>
    </row>
    <row r="49" spans="4:9" ht="15.75">
      <c r="D49" s="24"/>
      <c r="E49" s="24"/>
      <c r="F49" s="24"/>
      <c r="G49" s="24"/>
      <c r="I49" s="25"/>
    </row>
  </sheetData>
  <mergeCells count="37"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  <mergeCell ref="A33:C33"/>
    <mergeCell ref="A21:C21"/>
    <mergeCell ref="A22:C22"/>
    <mergeCell ref="A23:C23"/>
    <mergeCell ref="A24:C24"/>
    <mergeCell ref="A25:C25"/>
    <mergeCell ref="A26:C26"/>
    <mergeCell ref="A27:C27"/>
    <mergeCell ref="A30:C30"/>
    <mergeCell ref="A32:C32"/>
    <mergeCell ref="A28:D28"/>
    <mergeCell ref="A29:D29"/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Martha Rosado</cp:lastModifiedBy>
  <cp:lastPrinted>2022-04-04T14:38:17Z</cp:lastPrinted>
  <dcterms:created xsi:type="dcterms:W3CDTF">2008-01-30T14:54:54Z</dcterms:created>
  <dcterms:modified xsi:type="dcterms:W3CDTF">2025-02-28T21:08:12Z</dcterms:modified>
</cp:coreProperties>
</file>