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3 MARZO\"/>
    </mc:Choice>
  </mc:AlternateContent>
  <xr:revisionPtr revIDLastSave="0" documentId="13_ncr:1_{B468003A-C8DF-40F3-899E-BB9BD2C3855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<sst xmlns="http://schemas.openxmlformats.org/spreadsheetml/2006/main" count="55" uniqueCount="38">
  <si>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</si>
  <si>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</si>
  <si>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</si>
  <si>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</si>
  <si>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</si>
  <si>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</si>
  <si>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</si>
  <si>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</si>
  <si>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</si>
  <si>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</si>
  <si>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</si>
  <si>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</si>
  <si>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</si>
  <si>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</si>
  <si>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</si>
  <si>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</si>
  <si>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</si>
  <si>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</si>
  <si>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</si>
  <si>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</si>
  <si>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</si>
  <si>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</si>
  <si>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</si>
  <si>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</si>
  <si>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</si>
  <si>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</si>
  <si>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</si>
  <si>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</si>
  <si>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</si>
  <si>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</si>
  <si>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</si>
  <si>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</si>
  <si>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</si>
  <si>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</si>
  <si>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</si>
  <si>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</si>
  <si>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MARZO 2025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</si>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</sst>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A21" sqref="A21:C2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6161074.4699999997</v>
      </c>
      <c r="C4" s="49">
        <v>1226300.3999999999</v>
      </c>
      <c r="D4" s="53">
        <v>225969.04</v>
      </c>
      <c r="E4" s="49">
        <v>49093.07</v>
      </c>
      <c r="F4" s="49">
        <v>0</v>
      </c>
      <c r="G4" s="49">
        <v>90168.95</v>
      </c>
      <c r="H4" s="49">
        <v>177261.82</v>
      </c>
      <c r="I4" s="49">
        <v>106585.31</v>
      </c>
      <c r="J4" s="49">
        <v>11518.5</v>
      </c>
      <c r="K4" s="49">
        <v>1086903.69</v>
      </c>
      <c r="L4" s="49">
        <v>624290</v>
      </c>
      <c r="M4" s="49">
        <v>2908.36</v>
      </c>
      <c r="N4" s="49">
        <f>SUM(B4:M4)</f>
        <v>9762073.6099999994</v>
      </c>
    </row>
    <row r="5" spans="1:14" ht="29.25" customHeight="1" thickBot="1">
      <c r="A5" s="5" t="s">
        <v>1</v>
      </c>
      <c r="B5" s="50">
        <v>6570927.1200000001</v>
      </c>
      <c r="C5" s="50">
        <v>1307877.48</v>
      </c>
      <c r="D5" s="54">
        <v>381333.92</v>
      </c>
      <c r="E5" s="50">
        <v>52358.879999999997</v>
      </c>
      <c r="F5" s="50">
        <v>0</v>
      </c>
      <c r="G5" s="50">
        <v>96167.26</v>
      </c>
      <c r="H5" s="50">
        <v>177698.23</v>
      </c>
      <c r="I5" s="50">
        <v>145686.04999999999</v>
      </c>
      <c r="J5" s="50">
        <v>12284.76</v>
      </c>
      <c r="K5" s="50">
        <v>1104840.3700000001</v>
      </c>
      <c r="L5" s="50">
        <v>888027</v>
      </c>
      <c r="M5" s="50">
        <v>3563.64</v>
      </c>
      <c r="N5" s="50">
        <f t="shared" ref="N5:N16" si="0">SUM(B5:M5)</f>
        <v>10740764.710000001</v>
      </c>
    </row>
    <row r="6" spans="1:14" ht="29.25" customHeight="1" thickBot="1">
      <c r="A6" s="4" t="s">
        <v>2</v>
      </c>
      <c r="B6" s="49">
        <v>46099354.700000003</v>
      </c>
      <c r="C6" s="49">
        <v>9175616.5800000001</v>
      </c>
      <c r="D6" s="53">
        <v>2760606.72</v>
      </c>
      <c r="E6" s="49">
        <v>367331.82</v>
      </c>
      <c r="F6" s="49">
        <v>0</v>
      </c>
      <c r="G6" s="49">
        <v>674676.24</v>
      </c>
      <c r="H6" s="49">
        <v>877954.15</v>
      </c>
      <c r="I6" s="49">
        <v>1221712.3999999999</v>
      </c>
      <c r="J6" s="49">
        <v>86185.62000000001</v>
      </c>
      <c r="K6" s="49">
        <v>4972504.67</v>
      </c>
      <c r="L6" s="49">
        <v>5489283</v>
      </c>
      <c r="M6" s="49">
        <v>18302.55</v>
      </c>
      <c r="N6" s="49">
        <f t="shared" si="0"/>
        <v>71743528.450000003</v>
      </c>
    </row>
    <row r="7" spans="1:14" ht="29.25" customHeight="1" thickBot="1">
      <c r="A7" s="5" t="s">
        <v>10</v>
      </c>
      <c r="B7" s="50">
        <v>8185111.9699999997</v>
      </c>
      <c r="C7" s="50">
        <v>1629164.87</v>
      </c>
      <c r="D7" s="54">
        <v>414878.17</v>
      </c>
      <c r="E7" s="50">
        <v>65221.13</v>
      </c>
      <c r="F7" s="50">
        <v>0</v>
      </c>
      <c r="G7" s="50">
        <v>119791.28</v>
      </c>
      <c r="H7" s="50">
        <v>224009.8</v>
      </c>
      <c r="I7" s="50">
        <v>161494.18</v>
      </c>
      <c r="J7" s="50">
        <v>15302.58</v>
      </c>
      <c r="K7" s="50">
        <v>1353768.18</v>
      </c>
      <c r="L7" s="50">
        <v>1968756</v>
      </c>
      <c r="M7" s="50">
        <v>3800.16</v>
      </c>
      <c r="N7" s="50">
        <f t="shared" si="0"/>
        <v>14141298.32</v>
      </c>
    </row>
    <row r="8" spans="1:14" ht="29.25" customHeight="1" thickBot="1">
      <c r="A8" s="4" t="s">
        <v>12</v>
      </c>
      <c r="B8" s="49">
        <v>41301943.259999998</v>
      </c>
      <c r="C8" s="49">
        <v>8220739.7000000002</v>
      </c>
      <c r="D8" s="53">
        <v>2268913.7000000002</v>
      </c>
      <c r="E8" s="49">
        <v>329104.78000000003</v>
      </c>
      <c r="F8" s="49">
        <v>0</v>
      </c>
      <c r="G8" s="49">
        <v>604464.86</v>
      </c>
      <c r="H8" s="49">
        <v>843388.78</v>
      </c>
      <c r="I8" s="49">
        <v>1014262.44</v>
      </c>
      <c r="J8" s="49">
        <v>77216.570000000007</v>
      </c>
      <c r="K8" s="49">
        <v>5036238.0199999996</v>
      </c>
      <c r="L8" s="49">
        <v>6832176</v>
      </c>
      <c r="M8" s="49">
        <v>15648.55</v>
      </c>
      <c r="N8" s="49">
        <f t="shared" si="0"/>
        <v>66544096.659999996</v>
      </c>
    </row>
    <row r="9" spans="1:14" ht="29.25" customHeight="1" thickBot="1">
      <c r="A9" s="5" t="s">
        <v>3</v>
      </c>
      <c r="B9" s="50">
        <v>11813985.4</v>
      </c>
      <c r="C9" s="50">
        <v>2351455.92</v>
      </c>
      <c r="D9" s="54">
        <v>655808.98</v>
      </c>
      <c r="E9" s="50">
        <v>94136.95</v>
      </c>
      <c r="F9" s="50">
        <v>0</v>
      </c>
      <c r="G9" s="50">
        <v>172900.8</v>
      </c>
      <c r="H9" s="50">
        <v>276854.88</v>
      </c>
      <c r="I9" s="50">
        <v>270773.75</v>
      </c>
      <c r="J9" s="50">
        <v>22086.99</v>
      </c>
      <c r="K9" s="50">
        <v>2036879.77</v>
      </c>
      <c r="L9" s="50">
        <v>878211</v>
      </c>
      <c r="M9" s="50">
        <v>5634.17</v>
      </c>
      <c r="N9" s="50">
        <f t="shared" si="0"/>
        <v>18578728.610000003</v>
      </c>
    </row>
    <row r="10" spans="1:14" ht="29.25" customHeight="1" thickBot="1">
      <c r="A10" s="4" t="s">
        <v>31</v>
      </c>
      <c r="B10" s="49">
        <v>2503136.46</v>
      </c>
      <c r="C10" s="49">
        <v>498224.34</v>
      </c>
      <c r="D10" s="53">
        <v>135666.70000000001</v>
      </c>
      <c r="E10" s="49">
        <v>19945.650000000001</v>
      </c>
      <c r="F10" s="49">
        <v>0</v>
      </c>
      <c r="G10" s="49">
        <v>36634.06</v>
      </c>
      <c r="H10" s="49">
        <v>65338.19</v>
      </c>
      <c r="I10" s="49">
        <v>53943.55</v>
      </c>
      <c r="J10" s="49">
        <v>4679.7700000000004</v>
      </c>
      <c r="K10" s="49">
        <v>406240.47</v>
      </c>
      <c r="L10" s="49">
        <v>410013</v>
      </c>
      <c r="M10" s="49">
        <v>2006.87</v>
      </c>
      <c r="N10" s="49">
        <f t="shared" si="0"/>
        <v>4135829.0599999996</v>
      </c>
    </row>
    <row r="11" spans="1:14" ht="29.25" customHeight="1" thickBot="1">
      <c r="A11" s="5" t="s">
        <v>4</v>
      </c>
      <c r="B11" s="50">
        <v>10142847.060000001</v>
      </c>
      <c r="C11" s="50">
        <v>2018832.5</v>
      </c>
      <c r="D11" s="54">
        <v>517409.63</v>
      </c>
      <c r="E11" s="50">
        <v>80820.88</v>
      </c>
      <c r="F11" s="50">
        <v>0</v>
      </c>
      <c r="G11" s="50">
        <v>148443.25</v>
      </c>
      <c r="H11" s="50">
        <v>257981.97</v>
      </c>
      <c r="I11" s="50">
        <v>209258.48</v>
      </c>
      <c r="J11" s="50">
        <v>18962.689999999999</v>
      </c>
      <c r="K11" s="50">
        <v>1469408.28</v>
      </c>
      <c r="L11" s="50">
        <v>4370831</v>
      </c>
      <c r="M11" s="50">
        <v>4563.53</v>
      </c>
      <c r="N11" s="50">
        <f t="shared" si="0"/>
        <v>19239359.270000003</v>
      </c>
    </row>
    <row r="12" spans="1:14" ht="29.25" customHeight="1" thickBot="1">
      <c r="A12" s="4" t="s">
        <v>5</v>
      </c>
      <c r="B12" s="49">
        <v>6009157.1299999999</v>
      </c>
      <c r="C12" s="49">
        <v>1196062.77</v>
      </c>
      <c r="D12" s="53">
        <v>261321.3</v>
      </c>
      <c r="E12" s="49">
        <v>47882.55</v>
      </c>
      <c r="F12" s="49">
        <v>0</v>
      </c>
      <c r="G12" s="49">
        <v>87945.600000000006</v>
      </c>
      <c r="H12" s="49">
        <v>165034.97</v>
      </c>
      <c r="I12" s="49">
        <v>115263.46</v>
      </c>
      <c r="J12" s="49">
        <v>11234.5</v>
      </c>
      <c r="K12" s="49">
        <v>1014759.37</v>
      </c>
      <c r="L12" s="49">
        <v>501280</v>
      </c>
      <c r="M12" s="49">
        <v>2920.27</v>
      </c>
      <c r="N12" s="49">
        <f t="shared" si="0"/>
        <v>9412861.9199999981</v>
      </c>
    </row>
    <row r="13" spans="1:14" ht="29.25" customHeight="1" thickBot="1">
      <c r="A13" s="5" t="s">
        <v>6</v>
      </c>
      <c r="B13" s="50">
        <v>7505000.8799999999</v>
      </c>
      <c r="C13" s="50">
        <v>1493795.54</v>
      </c>
      <c r="D13" s="54">
        <v>453161.41</v>
      </c>
      <c r="E13" s="50">
        <v>59801.83</v>
      </c>
      <c r="F13" s="50">
        <v>0</v>
      </c>
      <c r="G13" s="50">
        <v>109837.67</v>
      </c>
      <c r="H13" s="50">
        <v>191994.77</v>
      </c>
      <c r="I13" s="50">
        <v>150371.37</v>
      </c>
      <c r="J13" s="50">
        <v>14031.07</v>
      </c>
      <c r="K13" s="50">
        <v>1352190</v>
      </c>
      <c r="L13" s="50">
        <v>375775</v>
      </c>
      <c r="M13" s="50">
        <v>3520.11</v>
      </c>
      <c r="N13" s="50">
        <f t="shared" si="0"/>
        <v>11709479.649999999</v>
      </c>
    </row>
    <row r="14" spans="1:14" ht="29.25" customHeight="1" thickBot="1">
      <c r="A14" s="4" t="s">
        <v>7</v>
      </c>
      <c r="B14" s="49">
        <v>5545996.0999999996</v>
      </c>
      <c r="C14" s="49">
        <v>1103875.19</v>
      </c>
      <c r="D14" s="53">
        <v>79376.5</v>
      </c>
      <c r="E14" s="49">
        <v>44191.95</v>
      </c>
      <c r="F14" s="49">
        <v>0</v>
      </c>
      <c r="G14" s="49">
        <v>81167.12</v>
      </c>
      <c r="H14" s="49">
        <v>172404.02</v>
      </c>
      <c r="I14" s="49">
        <v>30187.57</v>
      </c>
      <c r="J14" s="49">
        <v>10368.59</v>
      </c>
      <c r="K14" s="49">
        <v>1341177.5</v>
      </c>
      <c r="L14" s="49">
        <v>401977</v>
      </c>
      <c r="M14" s="49">
        <v>1557.01</v>
      </c>
      <c r="N14" s="49">
        <f t="shared" si="0"/>
        <v>8812278.5499999989</v>
      </c>
    </row>
    <row r="15" spans="1:14" ht="29.25" customHeight="1" thickBot="1">
      <c r="A15" s="5" t="s">
        <v>32</v>
      </c>
      <c r="B15" s="50">
        <v>2280007.8499999996</v>
      </c>
      <c r="C15" s="50">
        <v>453812.81</v>
      </c>
      <c r="D15" s="54">
        <v>126147.1</v>
      </c>
      <c r="E15" s="50">
        <v>18167.7</v>
      </c>
      <c r="F15" s="50">
        <v>0</v>
      </c>
      <c r="G15" s="50">
        <v>33368.519999999997</v>
      </c>
      <c r="H15" s="50">
        <v>55012.05</v>
      </c>
      <c r="I15" s="50">
        <v>51201.41</v>
      </c>
      <c r="J15" s="50">
        <v>4262.62</v>
      </c>
      <c r="K15" s="50">
        <v>404734.97</v>
      </c>
      <c r="L15" s="50">
        <v>0</v>
      </c>
      <c r="M15" s="50">
        <v>1945.09</v>
      </c>
      <c r="N15" s="50">
        <f t="shared" si="0"/>
        <v>3428660.12</v>
      </c>
    </row>
    <row r="16" spans="1:14" ht="29.25" customHeight="1" thickBot="1">
      <c r="A16" s="4" t="s">
        <v>8</v>
      </c>
      <c r="B16" s="49">
        <v>4315520.8</v>
      </c>
      <c r="C16" s="49">
        <v>858961.35</v>
      </c>
      <c r="D16" s="53">
        <v>82067.98</v>
      </c>
      <c r="E16" s="49">
        <v>34387.21</v>
      </c>
      <c r="F16" s="49">
        <v>0</v>
      </c>
      <c r="G16" s="49">
        <v>63158.79</v>
      </c>
      <c r="H16" s="49">
        <v>128759.81</v>
      </c>
      <c r="I16" s="49">
        <v>37896.83</v>
      </c>
      <c r="J16" s="49">
        <v>8068.14</v>
      </c>
      <c r="K16" s="49">
        <v>787871.11</v>
      </c>
      <c r="L16" s="49">
        <v>8862</v>
      </c>
      <c r="M16" s="49">
        <v>1719.49</v>
      </c>
      <c r="N16" s="49">
        <f t="shared" si="0"/>
        <v>6327273.5099999998</v>
      </c>
    </row>
    <row r="17" spans="1:34" s="48" customFormat="1" ht="42.75" customHeight="1" thickBot="1">
      <c r="A17" s="46" t="s">
        <v>11</v>
      </c>
      <c r="B17" s="38">
        <f>SUM(B4:B16)</f>
        <v>158434063.20000002</v>
      </c>
      <c r="C17" s="38">
        <f>SUM(C4:C16)</f>
        <v>31534719.450000003</v>
      </c>
      <c r="D17" s="38">
        <f>SUM(D4:D16)</f>
        <v>8362661.1500000013</v>
      </c>
      <c r="E17" s="38">
        <f t="shared" ref="E17:L17" si="1">SUM(E4:E16)</f>
        <v>1262444.4000000001</v>
      </c>
      <c r="F17" s="38">
        <f t="shared" si="1"/>
        <v>0</v>
      </c>
      <c r="G17" s="38">
        <f t="shared" si="1"/>
        <v>2318724.4000000004</v>
      </c>
      <c r="H17" s="38">
        <f t="shared" si="1"/>
        <v>3613693.4400000004</v>
      </c>
      <c r="I17" s="38">
        <f t="shared" si="1"/>
        <v>3568636.8</v>
      </c>
      <c r="J17" s="38">
        <f t="shared" si="1"/>
        <v>296202.40000000002</v>
      </c>
      <c r="K17" s="38">
        <f t="shared" si="1"/>
        <v>22367516.399999999</v>
      </c>
      <c r="L17" s="38">
        <f t="shared" si="1"/>
        <v>22749481</v>
      </c>
      <c r="M17" s="38">
        <f>SUM(M4:M16)</f>
        <v>68089.8</v>
      </c>
      <c r="N17" s="38">
        <f>SUM(N4:N16)</f>
        <v>254576232.44000003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37</v>
      </c>
      <c r="B20" s="56"/>
      <c r="C20" s="56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660141930</v>
      </c>
      <c r="F21" s="14" t="s">
        <v>13</v>
      </c>
      <c r="G21" s="28">
        <f>ROUND(E21*0.24,2)</f>
        <v>158434063.19999999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31534719.450000003</v>
      </c>
      <c r="F22" s="14" t="s">
        <v>15</v>
      </c>
      <c r="G22" s="28">
        <f>E22</f>
        <v>31534719.450000003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8362661.1500000013</v>
      </c>
      <c r="F23" s="14" t="s">
        <v>15</v>
      </c>
      <c r="G23" s="28">
        <f>E23</f>
        <v>8362661.1500000013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6312222</v>
      </c>
      <c r="F24" s="14" t="s">
        <v>14</v>
      </c>
      <c r="G24" s="28">
        <f>ROUND(E24*0.2,2)</f>
        <v>1262444.3999999999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11593622</v>
      </c>
      <c r="F26" s="14" t="s">
        <v>14</v>
      </c>
      <c r="G26" s="28">
        <f>ROUND(E26*0.2,2)</f>
        <v>2318724.4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17843184</v>
      </c>
      <c r="F28" s="14" t="s">
        <v>14</v>
      </c>
      <c r="G28" s="28">
        <f>ROUND(E28*0.2,2)</f>
        <v>3568636.8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93197985</v>
      </c>
      <c r="F30" s="14" t="s">
        <v>13</v>
      </c>
      <c r="G30" s="28">
        <f>ROUND(E30*0.24,2)</f>
        <v>22367516.399999999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64552013</v>
      </c>
      <c r="F31" s="14"/>
      <c r="G31" s="28">
        <v>22749481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340449</v>
      </c>
      <c r="F32" s="14" t="s">
        <v>14</v>
      </c>
      <c r="G32" s="28">
        <f>ROUND(E32*0.2,2)</f>
        <v>68089.8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910416853.60000002</v>
      </c>
      <c r="F33" s="16"/>
      <c r="G33" s="29">
        <f>SUM(G21:G32)</f>
        <v>254576232.44000003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2025-03-31T22:48:53Z</dcterms:modified>
</cp:coreProperties>
</file>