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4 ABRIL\"/>
    </mc:Choice>
  </mc:AlternateContent>
  <xr:revisionPtr revIDLastSave="0" documentId="13_ncr:1_{89A15BF5-BD3F-483A-8606-E12AB9E9969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<sst xmlns="http://schemas.openxmlformats.org/spreadsheetml/2006/main" count="55" uniqueCount="38">
  <si>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</si>
  <si>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</si>
  <si>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</si>
  <si>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</si>
  <si>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</si>
  <si>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</si>
  <si>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</si>
  <si>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</si>
  <si>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</si>
  <si>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</si>
  <si>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</si>
  <si>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</si>
  <si>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</si>
  <si>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</si>
  <si>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</si>
  <si>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</si>
  <si>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</si>
  <si>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</si>
  <si>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</si>
  <si>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</si>
  <si>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</si>
  <si>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</si>
  <si>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</si>
  <si>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</si>
  <si>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</si>
  <si>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</si>
  <si>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</si>
  <si>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</si>
  <si>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</si>
  <si>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</si>
  <si>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</si>
  <si>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</si>
  <si>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</si>
  <si>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</si>
  <si>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</si>
  <si>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</si>
  <si>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ABRIL 2025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</si>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</sst>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zoomScale="50" zoomScaleNormal="50" zoomScaleSheetLayoutView="40" workbookViewId="0">
      <selection activeCell="A21" sqref="A21:C21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60" t="s">
        <v>36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" customFormat="1" ht="63.75" customHeight="1" thickBot="1">
      <c r="A2" s="61" t="s">
        <v>27</v>
      </c>
      <c r="B2" s="61" t="s">
        <v>33</v>
      </c>
      <c r="C2" s="61" t="s">
        <v>17</v>
      </c>
      <c r="D2" s="61"/>
      <c r="E2" s="61" t="s">
        <v>22</v>
      </c>
      <c r="F2" s="61" t="s">
        <v>18</v>
      </c>
      <c r="G2" s="61" t="s">
        <v>19</v>
      </c>
      <c r="H2" s="62" t="s">
        <v>20</v>
      </c>
      <c r="I2" s="61" t="s">
        <v>23</v>
      </c>
      <c r="J2" s="61" t="s">
        <v>24</v>
      </c>
      <c r="K2" s="61" t="s">
        <v>21</v>
      </c>
      <c r="L2" s="63" t="s">
        <v>28</v>
      </c>
      <c r="M2" s="63" t="s">
        <v>30</v>
      </c>
      <c r="N2" s="65" t="s">
        <v>25</v>
      </c>
    </row>
    <row r="3" spans="1:14" s="3" customFormat="1" ht="43.5" customHeight="1" thickBot="1">
      <c r="A3" s="61"/>
      <c r="B3" s="61"/>
      <c r="C3" s="27">
        <v>0.7</v>
      </c>
      <c r="D3" s="27">
        <v>0.3</v>
      </c>
      <c r="E3" s="61"/>
      <c r="F3" s="61"/>
      <c r="G3" s="61"/>
      <c r="H3" s="62"/>
      <c r="I3" s="61"/>
      <c r="J3" s="61"/>
      <c r="K3" s="61"/>
      <c r="L3" s="64"/>
      <c r="M3" s="64"/>
      <c r="N3" s="65"/>
    </row>
    <row r="4" spans="1:14" ht="29.25" customHeight="1" thickBot="1">
      <c r="A4" s="4" t="s">
        <v>9</v>
      </c>
      <c r="B4" s="49">
        <v>7502260.2300000004</v>
      </c>
      <c r="C4" s="49">
        <v>1401912.28</v>
      </c>
      <c r="D4" s="53">
        <v>355617.83</v>
      </c>
      <c r="E4" s="49">
        <v>56367.8</v>
      </c>
      <c r="F4" s="49">
        <v>0</v>
      </c>
      <c r="G4" s="49">
        <v>84186.07</v>
      </c>
      <c r="H4" s="49">
        <v>177261.82</v>
      </c>
      <c r="I4" s="49">
        <v>101500.15</v>
      </c>
      <c r="J4" s="49">
        <v>10866.42</v>
      </c>
      <c r="K4" s="49">
        <v>1170177.55</v>
      </c>
      <c r="L4" s="49">
        <v>677243</v>
      </c>
      <c r="M4" s="49">
        <v>7364.62</v>
      </c>
      <c r="N4" s="49">
        <f>SUM(B4:M4)</f>
        <v>11544757.770000001</v>
      </c>
    </row>
    <row r="5" spans="1:14" ht="29.25" customHeight="1" thickBot="1">
      <c r="A5" s="5" t="s">
        <v>1</v>
      </c>
      <c r="B5" s="50">
        <v>8218814.8600000003</v>
      </c>
      <c r="C5" s="50">
        <v>1535811.49</v>
      </c>
      <c r="D5" s="54">
        <v>600122.67000000004</v>
      </c>
      <c r="E5" s="50">
        <v>61751.59</v>
      </c>
      <c r="F5" s="50">
        <v>0</v>
      </c>
      <c r="G5" s="50">
        <v>92226.83</v>
      </c>
      <c r="H5" s="50">
        <v>177698.23</v>
      </c>
      <c r="I5" s="50">
        <v>138735.4</v>
      </c>
      <c r="J5" s="50">
        <v>11904.29</v>
      </c>
      <c r="K5" s="50">
        <v>1189488.45</v>
      </c>
      <c r="L5" s="50">
        <v>371919</v>
      </c>
      <c r="M5" s="50">
        <v>9023.9500000000007</v>
      </c>
      <c r="N5" s="50">
        <f t="shared" ref="N5:N16" si="0">SUM(B5:M5)</f>
        <v>12407496.759999998</v>
      </c>
    </row>
    <row r="6" spans="1:14" ht="29.25" customHeight="1" thickBot="1">
      <c r="A6" s="4" t="s">
        <v>2</v>
      </c>
      <c r="B6" s="49">
        <v>62330805.409999996</v>
      </c>
      <c r="C6" s="49">
        <v>11647466.060000001</v>
      </c>
      <c r="D6" s="53">
        <v>4344493.34</v>
      </c>
      <c r="E6" s="49">
        <v>468318.91</v>
      </c>
      <c r="F6" s="49">
        <v>0</v>
      </c>
      <c r="G6" s="49">
        <v>699440.59</v>
      </c>
      <c r="H6" s="49">
        <v>877954.15</v>
      </c>
      <c r="I6" s="49">
        <v>1163424.79</v>
      </c>
      <c r="J6" s="49">
        <v>90281.14</v>
      </c>
      <c r="K6" s="49">
        <v>5353476.45</v>
      </c>
      <c r="L6" s="49">
        <v>3565929</v>
      </c>
      <c r="M6" s="49">
        <v>46346.2</v>
      </c>
      <c r="N6" s="49">
        <f t="shared" si="0"/>
        <v>90587936.040000021</v>
      </c>
    </row>
    <row r="7" spans="1:14" ht="29.25" customHeight="1" thickBot="1">
      <c r="A7" s="5" t="s">
        <v>10</v>
      </c>
      <c r="B7" s="50">
        <v>10092597.83</v>
      </c>
      <c r="C7" s="50">
        <v>1885956.55</v>
      </c>
      <c r="D7" s="54">
        <v>652912.80000000005</v>
      </c>
      <c r="E7" s="50">
        <v>75830.149999999994</v>
      </c>
      <c r="F7" s="50">
        <v>0</v>
      </c>
      <c r="G7" s="50">
        <v>113253.35</v>
      </c>
      <c r="H7" s="50">
        <v>224009.8</v>
      </c>
      <c r="I7" s="50">
        <v>153789.34</v>
      </c>
      <c r="J7" s="50">
        <v>14618.3</v>
      </c>
      <c r="K7" s="50">
        <v>1457488.04</v>
      </c>
      <c r="L7" s="50">
        <v>1126497</v>
      </c>
      <c r="M7" s="50">
        <v>9622.8700000000008</v>
      </c>
      <c r="N7" s="50">
        <f t="shared" si="0"/>
        <v>15806576.030000003</v>
      </c>
    </row>
    <row r="8" spans="1:14" ht="29.25" customHeight="1" thickBot="1">
      <c r="A8" s="4" t="s">
        <v>12</v>
      </c>
      <c r="B8" s="49">
        <v>55285491.409999996</v>
      </c>
      <c r="C8" s="49">
        <v>10330941.189999999</v>
      </c>
      <c r="D8" s="53">
        <v>3570693.5</v>
      </c>
      <c r="E8" s="49">
        <v>415384.35</v>
      </c>
      <c r="F8" s="49">
        <v>0</v>
      </c>
      <c r="G8" s="49">
        <v>620382.11</v>
      </c>
      <c r="H8" s="49">
        <v>843388.78</v>
      </c>
      <c r="I8" s="49">
        <v>965872.23</v>
      </c>
      <c r="J8" s="49">
        <v>80076.570000000007</v>
      </c>
      <c r="K8" s="49">
        <v>5422092.7699999996</v>
      </c>
      <c r="L8" s="49">
        <v>133846</v>
      </c>
      <c r="M8" s="49">
        <v>39625.68</v>
      </c>
      <c r="N8" s="49">
        <f t="shared" si="0"/>
        <v>77707794.589999989</v>
      </c>
    </row>
    <row r="9" spans="1:14" ht="29.25" customHeight="1" thickBot="1">
      <c r="A9" s="5" t="s">
        <v>3</v>
      </c>
      <c r="B9" s="50">
        <v>15031543.5</v>
      </c>
      <c r="C9" s="50">
        <v>2808874.23</v>
      </c>
      <c r="D9" s="54">
        <v>1032076.65</v>
      </c>
      <c r="E9" s="50">
        <v>112938.63</v>
      </c>
      <c r="F9" s="50">
        <v>0</v>
      </c>
      <c r="G9" s="50">
        <v>168675.37</v>
      </c>
      <c r="H9" s="50">
        <v>276854.88</v>
      </c>
      <c r="I9" s="50">
        <v>257855.2</v>
      </c>
      <c r="J9" s="50">
        <v>21771.98</v>
      </c>
      <c r="K9" s="50">
        <v>2192936.6800000002</v>
      </c>
      <c r="L9" s="50">
        <v>6440568</v>
      </c>
      <c r="M9" s="50">
        <v>14267</v>
      </c>
      <c r="N9" s="50">
        <f t="shared" si="0"/>
        <v>28358362.119999997</v>
      </c>
    </row>
    <row r="10" spans="1:14" ht="29.25" customHeight="1" thickBot="1">
      <c r="A10" s="4" t="s">
        <v>31</v>
      </c>
      <c r="B10" s="49">
        <v>3166117.5999999996</v>
      </c>
      <c r="C10" s="49">
        <v>591637.59</v>
      </c>
      <c r="D10" s="53">
        <v>213504.9</v>
      </c>
      <c r="E10" s="49">
        <v>23788.44</v>
      </c>
      <c r="F10" s="49">
        <v>0</v>
      </c>
      <c r="G10" s="49">
        <v>35528.36</v>
      </c>
      <c r="H10" s="49">
        <v>65338.19</v>
      </c>
      <c r="I10" s="49">
        <v>51369.919999999998</v>
      </c>
      <c r="J10" s="49">
        <v>4585.87</v>
      </c>
      <c r="K10" s="49">
        <v>437364.86</v>
      </c>
      <c r="L10" s="49">
        <v>210251</v>
      </c>
      <c r="M10" s="49">
        <v>5081.8599999999997</v>
      </c>
      <c r="N10" s="49">
        <f t="shared" si="0"/>
        <v>4804568.59</v>
      </c>
    </row>
    <row r="11" spans="1:14" ht="29.25" customHeight="1" thickBot="1">
      <c r="A11" s="5" t="s">
        <v>4</v>
      </c>
      <c r="B11" s="50">
        <v>12653118.18</v>
      </c>
      <c r="C11" s="50">
        <v>2364429.0099999998</v>
      </c>
      <c r="D11" s="54">
        <v>814271.25</v>
      </c>
      <c r="E11" s="50">
        <v>95068.47</v>
      </c>
      <c r="F11" s="50">
        <v>0</v>
      </c>
      <c r="G11" s="50">
        <v>141986.04</v>
      </c>
      <c r="H11" s="50">
        <v>257981.97</v>
      </c>
      <c r="I11" s="50">
        <v>199274.81</v>
      </c>
      <c r="J11" s="50">
        <v>18327.02</v>
      </c>
      <c r="K11" s="50">
        <v>1581987.98</v>
      </c>
      <c r="L11" s="50">
        <v>468298</v>
      </c>
      <c r="M11" s="50">
        <v>11555.88</v>
      </c>
      <c r="N11" s="50">
        <f t="shared" si="0"/>
        <v>18606298.609999999</v>
      </c>
    </row>
    <row r="12" spans="1:14" ht="29.25" customHeight="1" thickBot="1">
      <c r="A12" s="4" t="s">
        <v>5</v>
      </c>
      <c r="B12" s="49">
        <v>7353132.5700000003</v>
      </c>
      <c r="C12" s="49">
        <v>1374045.49</v>
      </c>
      <c r="D12" s="53">
        <v>411253.3</v>
      </c>
      <c r="E12" s="49">
        <v>55247.34</v>
      </c>
      <c r="F12" s="49">
        <v>0</v>
      </c>
      <c r="G12" s="49">
        <v>82512.639999999999</v>
      </c>
      <c r="H12" s="49">
        <v>165034.97</v>
      </c>
      <c r="I12" s="49">
        <v>109764.26</v>
      </c>
      <c r="J12" s="49">
        <v>10650.42</v>
      </c>
      <c r="K12" s="49">
        <v>1092505.8400000001</v>
      </c>
      <c r="L12" s="49">
        <v>229537</v>
      </c>
      <c r="M12" s="49">
        <v>7394.79</v>
      </c>
      <c r="N12" s="49">
        <f t="shared" si="0"/>
        <v>10891078.620000001</v>
      </c>
    </row>
    <row r="13" spans="1:14" ht="29.25" customHeight="1" thickBot="1">
      <c r="A13" s="5" t="s">
        <v>6</v>
      </c>
      <c r="B13" s="50">
        <v>9193697.6199999992</v>
      </c>
      <c r="C13" s="50">
        <v>1717983.27</v>
      </c>
      <c r="D13" s="54">
        <v>713160.88</v>
      </c>
      <c r="E13" s="50">
        <v>69076.320000000007</v>
      </c>
      <c r="F13" s="50">
        <v>0</v>
      </c>
      <c r="G13" s="50">
        <v>103166.41</v>
      </c>
      <c r="H13" s="50">
        <v>191994.77</v>
      </c>
      <c r="I13" s="50">
        <v>143197.19</v>
      </c>
      <c r="J13" s="50">
        <v>13316.33</v>
      </c>
      <c r="K13" s="50">
        <v>1455788.94</v>
      </c>
      <c r="L13" s="50">
        <v>357053</v>
      </c>
      <c r="M13" s="50">
        <v>8913.7099999999991</v>
      </c>
      <c r="N13" s="50">
        <f t="shared" si="0"/>
        <v>13967348.439999999</v>
      </c>
    </row>
    <row r="14" spans="1:14" ht="29.25" customHeight="1" thickBot="1">
      <c r="A14" s="4" t="s">
        <v>7</v>
      </c>
      <c r="B14" s="49">
        <v>5940743.8799999999</v>
      </c>
      <c r="C14" s="49">
        <v>1110119.02</v>
      </c>
      <c r="D14" s="53">
        <v>124918.45</v>
      </c>
      <c r="E14" s="49">
        <v>44635.44</v>
      </c>
      <c r="F14" s="49">
        <v>0</v>
      </c>
      <c r="G14" s="49">
        <v>66663.62</v>
      </c>
      <c r="H14" s="49">
        <v>172404.02</v>
      </c>
      <c r="I14" s="49">
        <v>28747.33</v>
      </c>
      <c r="J14" s="49">
        <v>8604.69</v>
      </c>
      <c r="K14" s="49">
        <v>1443932.7</v>
      </c>
      <c r="L14" s="49">
        <v>1099653</v>
      </c>
      <c r="M14" s="49">
        <v>3942.71</v>
      </c>
      <c r="N14" s="49">
        <f t="shared" si="0"/>
        <v>10044364.860000001</v>
      </c>
    </row>
    <row r="15" spans="1:14" ht="29.25" customHeight="1" thickBot="1">
      <c r="A15" s="5" t="s">
        <v>32</v>
      </c>
      <c r="B15" s="50">
        <v>2875122.05</v>
      </c>
      <c r="C15" s="50">
        <v>537260.6</v>
      </c>
      <c r="D15" s="54">
        <v>198523.47</v>
      </c>
      <c r="E15" s="50">
        <v>21602.06</v>
      </c>
      <c r="F15" s="50">
        <v>0</v>
      </c>
      <c r="G15" s="50">
        <v>32262.97</v>
      </c>
      <c r="H15" s="50">
        <v>55012.05</v>
      </c>
      <c r="I15" s="50">
        <v>48758.6</v>
      </c>
      <c r="J15" s="50">
        <v>4164.38</v>
      </c>
      <c r="K15" s="50">
        <v>435744</v>
      </c>
      <c r="L15" s="50">
        <v>40426</v>
      </c>
      <c r="M15" s="50">
        <v>4925.41</v>
      </c>
      <c r="N15" s="50">
        <f t="shared" si="0"/>
        <v>4253801.59</v>
      </c>
    </row>
    <row r="16" spans="1:14" ht="29.25" customHeight="1" thickBot="1">
      <c r="A16" s="4" t="s">
        <v>8</v>
      </c>
      <c r="B16" s="49">
        <v>4857014.8600000003</v>
      </c>
      <c r="C16" s="49">
        <v>907607.65</v>
      </c>
      <c r="D16" s="53">
        <v>129154.14</v>
      </c>
      <c r="E16" s="49">
        <v>36492.9</v>
      </c>
      <c r="F16" s="49">
        <v>0</v>
      </c>
      <c r="G16" s="49">
        <v>54502.64</v>
      </c>
      <c r="H16" s="49">
        <v>128759.81</v>
      </c>
      <c r="I16" s="49">
        <v>36088.78</v>
      </c>
      <c r="J16" s="49">
        <v>7034.99</v>
      </c>
      <c r="K16" s="49">
        <v>848234.38</v>
      </c>
      <c r="L16" s="49">
        <v>0</v>
      </c>
      <c r="M16" s="49">
        <v>4354.12</v>
      </c>
      <c r="N16" s="49">
        <f t="shared" si="0"/>
        <v>7009244.2700000005</v>
      </c>
    </row>
    <row r="17" spans="1:34" s="48" customFormat="1" ht="42.75" customHeight="1" thickBot="1">
      <c r="A17" s="46" t="s">
        <v>11</v>
      </c>
      <c r="B17" s="38">
        <f>SUM(B4:B16)</f>
        <v>204500460.00000003</v>
      </c>
      <c r="C17" s="38">
        <f>SUM(C4:C16)</f>
        <v>38214044.430000007</v>
      </c>
      <c r="D17" s="38">
        <f>SUM(D4:D16)</f>
        <v>13160703.180000003</v>
      </c>
      <c r="E17" s="38">
        <f t="shared" ref="E17:L17" si="1">SUM(E4:E16)</f>
        <v>1536502.3999999997</v>
      </c>
      <c r="F17" s="38">
        <f t="shared" si="1"/>
        <v>0</v>
      </c>
      <c r="G17" s="38">
        <f t="shared" si="1"/>
        <v>2294787.0000000005</v>
      </c>
      <c r="H17" s="38">
        <f t="shared" si="1"/>
        <v>3613693.4400000004</v>
      </c>
      <c r="I17" s="38">
        <f t="shared" si="1"/>
        <v>3398378</v>
      </c>
      <c r="J17" s="38">
        <f t="shared" si="1"/>
        <v>296202.40000000002</v>
      </c>
      <c r="K17" s="38">
        <f t="shared" si="1"/>
        <v>24081218.640000001</v>
      </c>
      <c r="L17" s="38">
        <f t="shared" si="1"/>
        <v>14721220</v>
      </c>
      <c r="M17" s="38">
        <f>SUM(M4:M16)</f>
        <v>172418.8</v>
      </c>
      <c r="N17" s="38">
        <f>SUM(N4:N16)</f>
        <v>305989628.28999996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8" t="s">
        <v>37</v>
      </c>
      <c r="B20" s="59"/>
      <c r="C20" s="59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57" t="s">
        <v>16</v>
      </c>
      <c r="B21" s="57"/>
      <c r="C21" s="57"/>
      <c r="D21" s="37"/>
      <c r="E21" s="28">
        <v>852085250</v>
      </c>
      <c r="F21" s="14" t="s">
        <v>13</v>
      </c>
      <c r="G21" s="28">
        <f>ROUND(E21*0.24,2)</f>
        <v>204500460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57" t="s">
        <v>29</v>
      </c>
      <c r="B22" s="57"/>
      <c r="C22" s="57"/>
      <c r="D22" s="37"/>
      <c r="E22" s="28">
        <v>38214044.43</v>
      </c>
      <c r="F22" s="14" t="s">
        <v>15</v>
      </c>
      <c r="G22" s="28">
        <f>E22</f>
        <v>38214044.43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57" t="s">
        <v>26</v>
      </c>
      <c r="B23" s="57"/>
      <c r="C23" s="57"/>
      <c r="D23" s="37" t="s">
        <v>34</v>
      </c>
      <c r="E23" s="28">
        <v>13160703.18</v>
      </c>
      <c r="F23" s="14" t="s">
        <v>15</v>
      </c>
      <c r="G23" s="28">
        <f>E23</f>
        <v>13160703.18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57" t="s">
        <v>22</v>
      </c>
      <c r="B24" s="57"/>
      <c r="C24" s="57"/>
      <c r="D24" s="37"/>
      <c r="E24" s="28">
        <v>7682512</v>
      </c>
      <c r="F24" s="14" t="s">
        <v>14</v>
      </c>
      <c r="G24" s="28">
        <f>ROUND(E24*0.2,2)</f>
        <v>1536502.4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57" t="s">
        <v>18</v>
      </c>
      <c r="B25" s="57"/>
      <c r="C25" s="57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57" t="s">
        <v>19</v>
      </c>
      <c r="B26" s="57"/>
      <c r="C26" s="57"/>
      <c r="D26" s="37"/>
      <c r="E26" s="28">
        <v>11473935</v>
      </c>
      <c r="F26" s="14" t="s">
        <v>14</v>
      </c>
      <c r="G26" s="28">
        <f>ROUND(E26*0.2,2)</f>
        <v>2294787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57" t="s">
        <v>20</v>
      </c>
      <c r="B27" s="57"/>
      <c r="C27" s="57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57" t="s">
        <v>23</v>
      </c>
      <c r="B28" s="57"/>
      <c r="C28" s="57"/>
      <c r="D28" s="57"/>
      <c r="E28" s="28">
        <v>16991890</v>
      </c>
      <c r="F28" s="14" t="s">
        <v>14</v>
      </c>
      <c r="G28" s="28">
        <f>ROUND(E28*0.2,2)</f>
        <v>3398378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57" t="s">
        <v>24</v>
      </c>
      <c r="B29" s="57"/>
      <c r="C29" s="57"/>
      <c r="D29" s="57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57" t="s">
        <v>21</v>
      </c>
      <c r="B30" s="57"/>
      <c r="C30" s="57"/>
      <c r="D30" s="37"/>
      <c r="E30" s="28">
        <v>100338411</v>
      </c>
      <c r="F30" s="14" t="s">
        <v>13</v>
      </c>
      <c r="G30" s="28">
        <f>ROUND(E30*0.24,2)</f>
        <v>24081218.640000001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61818080</v>
      </c>
      <c r="F31" s="14"/>
      <c r="G31" s="28">
        <v>14721220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57" t="str">
        <f>+M2</f>
        <v>ART. 126 de la LISR  (Enajenación de Bienes)</v>
      </c>
      <c r="B32" s="57"/>
      <c r="C32" s="57"/>
      <c r="D32" s="37"/>
      <c r="E32" s="28">
        <v>862094</v>
      </c>
      <c r="F32" s="14" t="s">
        <v>14</v>
      </c>
      <c r="G32" s="28">
        <f>ROUND(E32*0.2,2)</f>
        <v>172418.8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56" t="s">
        <v>11</v>
      </c>
      <c r="B33" s="56"/>
      <c r="C33" s="56"/>
      <c r="D33" s="15"/>
      <c r="E33" s="29">
        <f>SUM(E21:E32)</f>
        <v>1119164987.6099999</v>
      </c>
      <c r="F33" s="16"/>
      <c r="G33" s="29">
        <f>SUM(G21:G32)</f>
        <v>305989628.29000002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55"/>
      <c r="B37" s="55"/>
      <c r="C37" s="5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55"/>
      <c r="B38" s="55"/>
      <c r="C38" s="5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55"/>
      <c r="B39" s="55"/>
      <c r="C39" s="55"/>
      <c r="D39" s="18"/>
      <c r="E39" s="19"/>
      <c r="F39" s="20"/>
      <c r="G39" s="19"/>
      <c r="H39" s="23"/>
      <c r="I39" s="20"/>
      <c r="J39" s="19"/>
    </row>
    <row r="40" spans="1:14" s="1" customFormat="1" ht="18">
      <c r="A40" s="55"/>
      <c r="B40" s="55"/>
      <c r="C40" s="55"/>
      <c r="D40" s="18"/>
      <c r="E40" s="19"/>
      <c r="F40" s="20"/>
      <c r="G40" s="19"/>
      <c r="H40" s="23"/>
      <c r="I40" s="20"/>
      <c r="J40" s="19"/>
    </row>
    <row r="41" spans="1:14" s="1" customFormat="1" ht="18">
      <c r="A41" s="55"/>
      <c r="B41" s="55"/>
      <c r="C41" s="55"/>
      <c r="D41" s="18"/>
      <c r="E41" s="19"/>
      <c r="F41" s="20"/>
      <c r="G41" s="19"/>
      <c r="H41" s="23"/>
      <c r="I41" s="20"/>
      <c r="J41" s="19"/>
    </row>
    <row r="42" spans="1:14" s="1" customFormat="1" ht="18">
      <c r="A42" s="55"/>
      <c r="B42" s="55"/>
      <c r="C42" s="55"/>
      <c r="D42" s="18"/>
      <c r="E42" s="19"/>
      <c r="F42" s="20"/>
      <c r="G42" s="19"/>
      <c r="H42" s="23"/>
      <c r="I42" s="20"/>
      <c r="J42" s="19"/>
    </row>
    <row r="43" spans="1:14" s="1" customFormat="1" ht="18">
      <c r="A43" s="55"/>
      <c r="B43" s="55"/>
      <c r="C43" s="55"/>
      <c r="D43" s="18"/>
      <c r="E43" s="19"/>
      <c r="F43" s="20"/>
      <c r="G43" s="19"/>
      <c r="H43" s="23"/>
      <c r="I43" s="20"/>
      <c r="J43" s="19"/>
    </row>
    <row r="44" spans="1:14" s="1" customFormat="1" ht="18">
      <c r="A44" s="55"/>
      <c r="B44" s="55"/>
      <c r="C44" s="55"/>
      <c r="D44" s="18"/>
      <c r="E44" s="19"/>
      <c r="F44" s="20"/>
      <c r="G44" s="19"/>
      <c r="H44" s="23"/>
      <c r="I44" s="20"/>
      <c r="J44" s="19"/>
    </row>
    <row r="45" spans="1:14" s="1" customFormat="1" ht="18">
      <c r="A45" s="55"/>
      <c r="B45" s="55"/>
      <c r="C45" s="55"/>
      <c r="D45" s="21"/>
      <c r="E45" s="19"/>
      <c r="F45" s="20"/>
      <c r="G45" s="19"/>
      <c r="H45" s="23"/>
      <c r="I45" s="20"/>
      <c r="J45" s="19"/>
    </row>
    <row r="46" spans="1:14" s="1" customFormat="1" ht="18">
      <c r="A46" s="55"/>
      <c r="B46" s="55"/>
      <c r="C46" s="5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2025-04-30T21:35:59Z</dcterms:modified>
</cp:coreProperties>
</file>