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5 MAYO\"/>
    </mc:Choice>
  </mc:AlternateContent>
  <xr:revisionPtr revIDLastSave="0" documentId="13_ncr:1_{B491CBFD-BEEA-45F2-B586-01D284CB578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<sst xmlns="http://schemas.openxmlformats.org/spreadsheetml/2006/main" count="55" uniqueCount="38">
  <si>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</si>
  <si>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</si>
  <si>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</si>
  <si>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</si>
  <si>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</si>
  <si>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</si>
  <si>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</si>
  <si>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</si>
  <si>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</si>
  <si>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</si>
  <si>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</si>
  <si>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</si>
  <si>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</si>
  <si>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</si>
  <si>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</si>
  <si>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</si>
  <si>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</si>
  <si>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</si>
  <si>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</si>
  <si>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</si>
  <si>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</si>
  <si>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</si>
  <si>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</si>
  <si>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</si>
  <si>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</si>
  <si>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</si>
  <si>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</si>
  <si>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</si>
  <si>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</si>
  <si>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</si>
  <si>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</si>
  <si>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</si>
  <si>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</si>
  <si>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</si>
  <si>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</si>
  <si>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</si>
  <si>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MAYO 2025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</si>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</sst>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I32" sqref="I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49">
        <v>6796077.1399999997</v>
      </c>
      <c r="C4" s="49">
        <v>1308323.94</v>
      </c>
      <c r="D4" s="53">
        <v>287229.25</v>
      </c>
      <c r="E4" s="49">
        <v>51225.87</v>
      </c>
      <c r="F4" s="49">
        <v>0</v>
      </c>
      <c r="G4" s="49">
        <v>88578.099999999991</v>
      </c>
      <c r="H4" s="49">
        <v>177261.82</v>
      </c>
      <c r="I4" s="49">
        <v>142791.46</v>
      </c>
      <c r="J4" s="49">
        <v>11170.95</v>
      </c>
      <c r="K4" s="49">
        <v>1096479.3700000001</v>
      </c>
      <c r="L4" s="49">
        <v>515157</v>
      </c>
      <c r="M4" s="49">
        <v>3182.11</v>
      </c>
      <c r="N4" s="49">
        <f>SUM(B4:M4)</f>
        <v>10477477.009999998</v>
      </c>
    </row>
    <row r="5" spans="1:14" ht="29.25" customHeight="1" thickBot="1">
      <c r="A5" s="5" t="s">
        <v>1</v>
      </c>
      <c r="B5" s="50">
        <v>7350315.8899999997</v>
      </c>
      <c r="C5" s="50">
        <v>1415021.35</v>
      </c>
      <c r="D5" s="54">
        <v>484713.56</v>
      </c>
      <c r="E5" s="50">
        <v>55403.48</v>
      </c>
      <c r="F5" s="50">
        <v>0</v>
      </c>
      <c r="G5" s="50">
        <v>95801.88</v>
      </c>
      <c r="H5" s="50">
        <v>177698.23</v>
      </c>
      <c r="I5" s="50">
        <v>195174.41</v>
      </c>
      <c r="J5" s="50">
        <v>12081.97</v>
      </c>
      <c r="K5" s="50">
        <v>1114574.07</v>
      </c>
      <c r="L5" s="50">
        <v>7241</v>
      </c>
      <c r="M5" s="50">
        <v>3899.07</v>
      </c>
      <c r="N5" s="50">
        <f t="shared" ref="N5:N16" si="0">SUM(B5:M5)</f>
        <v>10911924.910000004</v>
      </c>
    </row>
    <row r="6" spans="1:14" ht="29.25" customHeight="1" thickBot="1">
      <c r="A6" s="4" t="s">
        <v>2</v>
      </c>
      <c r="B6" s="49">
        <v>53760818.899999999</v>
      </c>
      <c r="C6" s="49">
        <v>10349583.26</v>
      </c>
      <c r="D6" s="53">
        <v>3509007.33</v>
      </c>
      <c r="E6" s="49">
        <v>405225.6</v>
      </c>
      <c r="F6" s="49">
        <v>0</v>
      </c>
      <c r="G6" s="49">
        <v>700702.86</v>
      </c>
      <c r="H6" s="49">
        <v>877954.15</v>
      </c>
      <c r="I6" s="49">
        <v>1636718.05</v>
      </c>
      <c r="J6" s="49">
        <v>88368.53</v>
      </c>
      <c r="K6" s="49">
        <v>5016312.6900000004</v>
      </c>
      <c r="L6" s="49">
        <v>84356</v>
      </c>
      <c r="M6" s="49">
        <v>20025.29</v>
      </c>
      <c r="N6" s="49">
        <f t="shared" si="0"/>
        <v>76449072.659999996</v>
      </c>
    </row>
    <row r="7" spans="1:14" ht="29.25" customHeight="1" thickBot="1">
      <c r="A7" s="5" t="s">
        <v>10</v>
      </c>
      <c r="B7" s="50">
        <v>9087759.6799999997</v>
      </c>
      <c r="C7" s="50">
        <v>1749499.49</v>
      </c>
      <c r="D7" s="54">
        <v>527351.66</v>
      </c>
      <c r="E7" s="50">
        <v>68499.570000000007</v>
      </c>
      <c r="F7" s="50">
        <v>0</v>
      </c>
      <c r="G7" s="50">
        <v>118447.21</v>
      </c>
      <c r="H7" s="50">
        <v>224009.8</v>
      </c>
      <c r="I7" s="50">
        <v>216352.43</v>
      </c>
      <c r="J7" s="50">
        <v>14937.87</v>
      </c>
      <c r="K7" s="50">
        <v>1365694.95</v>
      </c>
      <c r="L7" s="50">
        <v>925979</v>
      </c>
      <c r="M7" s="50">
        <v>4157.8599999999997</v>
      </c>
      <c r="N7" s="50">
        <f t="shared" si="0"/>
        <v>14302689.52</v>
      </c>
    </row>
    <row r="8" spans="1:14" ht="29.25" customHeight="1" thickBot="1">
      <c r="A8" s="4" t="s">
        <v>12</v>
      </c>
      <c r="B8" s="49">
        <v>47903679.310000002</v>
      </c>
      <c r="C8" s="49">
        <v>9222015.7300000004</v>
      </c>
      <c r="D8" s="53">
        <v>2884016.32</v>
      </c>
      <c r="E8" s="49">
        <v>361077.04</v>
      </c>
      <c r="F8" s="49">
        <v>0</v>
      </c>
      <c r="G8" s="49">
        <v>624362.61</v>
      </c>
      <c r="H8" s="49">
        <v>843388.78</v>
      </c>
      <c r="I8" s="49">
        <v>1358799.06</v>
      </c>
      <c r="J8" s="49">
        <v>78740.94</v>
      </c>
      <c r="K8" s="49">
        <v>5080607.54</v>
      </c>
      <c r="L8" s="49">
        <v>556422</v>
      </c>
      <c r="M8" s="49">
        <v>17121.48</v>
      </c>
      <c r="N8" s="49">
        <f t="shared" si="0"/>
        <v>68930230.810000017</v>
      </c>
    </row>
    <row r="9" spans="1:14" ht="29.25" customHeight="1" thickBot="1">
      <c r="A9" s="5" t="s">
        <v>3</v>
      </c>
      <c r="B9" s="50">
        <v>13334928.93</v>
      </c>
      <c r="C9" s="50">
        <v>2567129</v>
      </c>
      <c r="D9" s="54">
        <v>833598.83</v>
      </c>
      <c r="E9" s="50">
        <v>100512.88</v>
      </c>
      <c r="F9" s="50">
        <v>0</v>
      </c>
      <c r="G9" s="50">
        <v>173803.58</v>
      </c>
      <c r="H9" s="50">
        <v>276854.88</v>
      </c>
      <c r="I9" s="50">
        <v>362753.37</v>
      </c>
      <c r="J9" s="50">
        <v>21919.09</v>
      </c>
      <c r="K9" s="50">
        <v>2054824.78</v>
      </c>
      <c r="L9" s="50">
        <v>0</v>
      </c>
      <c r="M9" s="50">
        <v>6164.5</v>
      </c>
      <c r="N9" s="50">
        <f t="shared" si="0"/>
        <v>19732489.84</v>
      </c>
    </row>
    <row r="10" spans="1:14" ht="29.25" customHeight="1" thickBot="1">
      <c r="A10" s="4" t="s">
        <v>31</v>
      </c>
      <c r="B10" s="49">
        <v>2816585.37</v>
      </c>
      <c r="C10" s="49">
        <v>542225.46</v>
      </c>
      <c r="D10" s="53">
        <v>172445.94</v>
      </c>
      <c r="E10" s="49">
        <v>21230.19</v>
      </c>
      <c r="F10" s="49">
        <v>0</v>
      </c>
      <c r="G10" s="49">
        <v>36710.550000000003</v>
      </c>
      <c r="H10" s="49">
        <v>65338.19</v>
      </c>
      <c r="I10" s="49">
        <v>72267.740000000005</v>
      </c>
      <c r="J10" s="49">
        <v>4629.72</v>
      </c>
      <c r="K10" s="49">
        <v>409819.47</v>
      </c>
      <c r="L10" s="49">
        <v>13999</v>
      </c>
      <c r="M10" s="49">
        <v>2195.77</v>
      </c>
      <c r="N10" s="49">
        <f t="shared" si="0"/>
        <v>4157447.4</v>
      </c>
    </row>
    <row r="11" spans="1:14" ht="29.25" customHeight="1" thickBot="1">
      <c r="A11" s="5" t="s">
        <v>4</v>
      </c>
      <c r="B11" s="50">
        <v>11330220.779999999</v>
      </c>
      <c r="C11" s="50">
        <v>2181199.35</v>
      </c>
      <c r="D11" s="54">
        <v>657679.4</v>
      </c>
      <c r="E11" s="50">
        <v>85402.26</v>
      </c>
      <c r="F11" s="50">
        <v>0</v>
      </c>
      <c r="G11" s="50">
        <v>147674.79999999999</v>
      </c>
      <c r="H11" s="50">
        <v>257981.97</v>
      </c>
      <c r="I11" s="50">
        <v>280341.87</v>
      </c>
      <c r="J11" s="50">
        <v>18623.88</v>
      </c>
      <c r="K11" s="50">
        <v>1482353.84</v>
      </c>
      <c r="L11" s="50">
        <v>386728</v>
      </c>
      <c r="M11" s="50">
        <v>4993.07</v>
      </c>
      <c r="N11" s="50">
        <f t="shared" si="0"/>
        <v>16833199.219999999</v>
      </c>
    </row>
    <row r="12" spans="1:14" ht="29.25" customHeight="1" thickBot="1">
      <c r="A12" s="4" t="s">
        <v>5</v>
      </c>
      <c r="B12" s="49">
        <v>6645344.3899999997</v>
      </c>
      <c r="C12" s="49">
        <v>1279306.1299999999</v>
      </c>
      <c r="D12" s="53">
        <v>332165.52</v>
      </c>
      <c r="E12" s="49">
        <v>50089.7</v>
      </c>
      <c r="F12" s="49">
        <v>0</v>
      </c>
      <c r="G12" s="49">
        <v>86613.48</v>
      </c>
      <c r="H12" s="49">
        <v>165034.97</v>
      </c>
      <c r="I12" s="49">
        <v>154417.5</v>
      </c>
      <c r="J12" s="49">
        <v>10923.18</v>
      </c>
      <c r="K12" s="49">
        <v>1023699.46</v>
      </c>
      <c r="L12" s="49">
        <v>656214</v>
      </c>
      <c r="M12" s="49">
        <v>3195.14</v>
      </c>
      <c r="N12" s="49">
        <f t="shared" si="0"/>
        <v>10407003.469999999</v>
      </c>
    </row>
    <row r="13" spans="1:14" ht="29.25" customHeight="1" thickBot="1">
      <c r="A13" s="5" t="s">
        <v>6</v>
      </c>
      <c r="B13" s="50">
        <v>8304328.6100000003</v>
      </c>
      <c r="C13" s="50">
        <v>1598679.9</v>
      </c>
      <c r="D13" s="54">
        <v>576013.49</v>
      </c>
      <c r="E13" s="50">
        <v>62594.41</v>
      </c>
      <c r="F13" s="50">
        <v>0</v>
      </c>
      <c r="G13" s="50">
        <v>108236.2</v>
      </c>
      <c r="H13" s="50">
        <v>191994.77</v>
      </c>
      <c r="I13" s="50">
        <v>201451.29</v>
      </c>
      <c r="J13" s="50">
        <v>13650.11</v>
      </c>
      <c r="K13" s="50">
        <v>1364102.86</v>
      </c>
      <c r="L13" s="50">
        <v>358355</v>
      </c>
      <c r="M13" s="50">
        <v>3851.44</v>
      </c>
      <c r="N13" s="50">
        <f t="shared" si="0"/>
        <v>12783258.079999996</v>
      </c>
    </row>
    <row r="14" spans="1:14" ht="29.25" customHeight="1" thickBot="1">
      <c r="A14" s="4" t="s">
        <v>7</v>
      </c>
      <c r="B14" s="49">
        <v>5735981.3899999997</v>
      </c>
      <c r="C14" s="49">
        <v>1104243.17</v>
      </c>
      <c r="D14" s="53">
        <v>100895.48</v>
      </c>
      <c r="E14" s="49">
        <v>43235.33</v>
      </c>
      <c r="F14" s="49">
        <v>0</v>
      </c>
      <c r="G14" s="49">
        <v>74761.11</v>
      </c>
      <c r="H14" s="49">
        <v>172404.02</v>
      </c>
      <c r="I14" s="49">
        <v>40442.04</v>
      </c>
      <c r="J14" s="49">
        <v>9428.43</v>
      </c>
      <c r="K14" s="49">
        <v>1352993.33</v>
      </c>
      <c r="L14" s="49">
        <v>617785</v>
      </c>
      <c r="M14" s="49">
        <v>1703.57</v>
      </c>
      <c r="N14" s="49">
        <f t="shared" si="0"/>
        <v>9253872.870000001</v>
      </c>
    </row>
    <row r="15" spans="1:14" ht="29.25" customHeight="1" thickBot="1">
      <c r="A15" s="5" t="s">
        <v>32</v>
      </c>
      <c r="B15" s="50">
        <v>2561397.52</v>
      </c>
      <c r="C15" s="50">
        <v>493098.83</v>
      </c>
      <c r="D15" s="54">
        <v>160345.57999999999</v>
      </c>
      <c r="E15" s="50">
        <v>19306.7</v>
      </c>
      <c r="F15" s="50">
        <v>0</v>
      </c>
      <c r="G15" s="50">
        <v>33384.51</v>
      </c>
      <c r="H15" s="50">
        <v>55012.05</v>
      </c>
      <c r="I15" s="50">
        <v>68594.11</v>
      </c>
      <c r="J15" s="50">
        <v>4210.26</v>
      </c>
      <c r="K15" s="50">
        <v>408300.71</v>
      </c>
      <c r="L15" s="50">
        <v>41516</v>
      </c>
      <c r="M15" s="50">
        <v>2128.17</v>
      </c>
      <c r="N15" s="50">
        <f t="shared" si="0"/>
        <v>3847294.4399999995</v>
      </c>
    </row>
    <row r="16" spans="1:14" ht="29.25" customHeight="1" thickBot="1">
      <c r="A16" s="4" t="s">
        <v>8</v>
      </c>
      <c r="B16" s="49">
        <v>4573410.17</v>
      </c>
      <c r="C16" s="49">
        <v>880434.68</v>
      </c>
      <c r="D16" s="53">
        <v>104316.6</v>
      </c>
      <c r="E16" s="49">
        <v>34472.370000000003</v>
      </c>
      <c r="F16" s="49">
        <v>0</v>
      </c>
      <c r="G16" s="49">
        <v>59608.51</v>
      </c>
      <c r="H16" s="49">
        <v>128759.81</v>
      </c>
      <c r="I16" s="49">
        <v>50770.07</v>
      </c>
      <c r="J16" s="49">
        <v>7517.47</v>
      </c>
      <c r="K16" s="49">
        <v>794812.29</v>
      </c>
      <c r="L16" s="49">
        <v>0</v>
      </c>
      <c r="M16" s="49">
        <v>1881.33</v>
      </c>
      <c r="N16" s="49">
        <f t="shared" si="0"/>
        <v>6635983.2999999989</v>
      </c>
    </row>
    <row r="17" spans="1:34" s="48" customFormat="1" ht="42.75" customHeight="1" thickBot="1">
      <c r="A17" s="46" t="s">
        <v>11</v>
      </c>
      <c r="B17" s="38">
        <f>SUM(B4:B16)</f>
        <v>180200848.07999998</v>
      </c>
      <c r="C17" s="38">
        <f>SUM(C4:C16)</f>
        <v>34690760.289999999</v>
      </c>
      <c r="D17" s="38">
        <f>SUM(D4:D16)</f>
        <v>10629778.960000001</v>
      </c>
      <c r="E17" s="38">
        <f t="shared" ref="E17:L17" si="1">SUM(E4:E16)</f>
        <v>1358275.4000000001</v>
      </c>
      <c r="F17" s="38">
        <f t="shared" si="1"/>
        <v>0</v>
      </c>
      <c r="G17" s="38">
        <f t="shared" si="1"/>
        <v>2348685.3999999994</v>
      </c>
      <c r="H17" s="38">
        <f t="shared" si="1"/>
        <v>3613693.4400000004</v>
      </c>
      <c r="I17" s="38">
        <f t="shared" si="1"/>
        <v>4780873.4000000013</v>
      </c>
      <c r="J17" s="38">
        <f t="shared" si="1"/>
        <v>296202.39999999997</v>
      </c>
      <c r="K17" s="38">
        <f t="shared" si="1"/>
        <v>22564575.359999999</v>
      </c>
      <c r="L17" s="38">
        <f t="shared" si="1"/>
        <v>4163752</v>
      </c>
      <c r="M17" s="38">
        <f>SUM(M4:M16)</f>
        <v>74498.8</v>
      </c>
      <c r="N17" s="38">
        <f>SUM(N4:N16)</f>
        <v>264721943.53000003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37</v>
      </c>
      <c r="B20" s="59"/>
      <c r="C20" s="59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7"/>
      <c r="E21" s="28">
        <v>750836867</v>
      </c>
      <c r="F21" s="14" t="s">
        <v>13</v>
      </c>
      <c r="G21" s="28">
        <f>ROUND(E21*0.24,2)</f>
        <v>180200848.08000001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7"/>
      <c r="E22" s="28">
        <v>34690760.289999999</v>
      </c>
      <c r="F22" s="14" t="s">
        <v>15</v>
      </c>
      <c r="G22" s="28">
        <f>E22</f>
        <v>34690760.289999999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7" t="s">
        <v>34</v>
      </c>
      <c r="E23" s="28">
        <v>10629778.960000001</v>
      </c>
      <c r="F23" s="14" t="s">
        <v>15</v>
      </c>
      <c r="G23" s="28">
        <f>E23</f>
        <v>10629778.960000001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7" t="s">
        <v>22</v>
      </c>
      <c r="B24" s="57"/>
      <c r="C24" s="57"/>
      <c r="D24" s="37"/>
      <c r="E24" s="28">
        <v>6791377</v>
      </c>
      <c r="F24" s="14" t="s">
        <v>14</v>
      </c>
      <c r="G24" s="28">
        <f>ROUND(E24*0.2,2)</f>
        <v>1358275.4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7" t="s">
        <v>18</v>
      </c>
      <c r="B25" s="57"/>
      <c r="C25" s="57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7"/>
      <c r="E26" s="28">
        <v>11743427</v>
      </c>
      <c r="F26" s="14" t="s">
        <v>14</v>
      </c>
      <c r="G26" s="28">
        <f>ROUND(E26*0.2,2)</f>
        <v>2348685.4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7" t="s">
        <v>23</v>
      </c>
      <c r="B28" s="57"/>
      <c r="C28" s="57"/>
      <c r="D28" s="57"/>
      <c r="E28" s="28">
        <v>23904367</v>
      </c>
      <c r="F28" s="14" t="s">
        <v>14</v>
      </c>
      <c r="G28" s="28">
        <f>ROUND(E28*0.2,2)</f>
        <v>4780873.4000000004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7" t="s">
        <v>24</v>
      </c>
      <c r="B29" s="57"/>
      <c r="C29" s="57"/>
      <c r="D29" s="57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7"/>
      <c r="E30" s="28">
        <v>94019064</v>
      </c>
      <c r="F30" s="14" t="s">
        <v>13</v>
      </c>
      <c r="G30" s="28">
        <f>ROUND(E30*0.24,2)</f>
        <v>22564575.359999999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50573332</v>
      </c>
      <c r="F31" s="14"/>
      <c r="G31" s="28">
        <v>4163752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7" t="str">
        <f>+M2</f>
        <v>ART. 126 de la LISR  (Enajenación de Bienes)</v>
      </c>
      <c r="B32" s="57"/>
      <c r="C32" s="57"/>
      <c r="D32" s="37"/>
      <c r="E32" s="28">
        <v>372494</v>
      </c>
      <c r="F32" s="14" t="s">
        <v>14</v>
      </c>
      <c r="G32" s="28">
        <f>ROUND(E32*0.2,2)</f>
        <v>74498.8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29">
        <f>SUM(E21:E32)</f>
        <v>1000099535.25</v>
      </c>
      <c r="F33" s="16"/>
      <c r="G33" s="29">
        <f>SUM(G21:G32)</f>
        <v>264721943.53000003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2025-05-30T21:51:30Z</dcterms:modified>
</cp:coreProperties>
</file>