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6 JUNIO\"/>
    </mc:Choice>
  </mc:AlternateContent>
  <xr:revisionPtr revIDLastSave="0" documentId="13_ncr:1_{B9D292C0-E03E-4082-9408-F6634661275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<sst xmlns="http://schemas.openxmlformats.org/spreadsheetml/2006/main" count="55" uniqueCount="38">
  <si>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</si>
  <si>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</si>
  <si>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</si>
  <si>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</si>
  <si>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</si>
  <si>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</si>
  <si>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</si>
  <si>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</si>
  <si>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</si>
  <si>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</si>
  <si>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</si>
  <si>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</si>
  <si>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</si>
  <si>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</si>
  <si>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</si>
  <si>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</si>
  <si>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</si>
  <si>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</si>
  <si>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</si>
  <si>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</si>
  <si>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</si>
  <si>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</si>
  <si>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</si>
  <si>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</si>
  <si>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</si>
  <si>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</si>
  <si>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</si>
  <si>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</si>
  <si>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</si>
  <si>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</si>
  <si>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</si>
  <si>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</si>
  <si>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</si>
  <si>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</si>
  <si>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</si>
  <si>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</si>
  <si>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JUNIO 2025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</si>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</sst>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A10" zoomScale="50" zoomScaleNormal="50" zoomScaleSheetLayoutView="40" workbookViewId="0">
      <selection activeCell="N27" sqref="N27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5516702.8200000003</v>
      </c>
      <c r="C4" s="49">
        <v>1120094.45</v>
      </c>
      <c r="D4" s="53">
        <v>208041.9</v>
      </c>
      <c r="E4" s="49">
        <v>45082.53</v>
      </c>
      <c r="F4" s="49">
        <v>0</v>
      </c>
      <c r="G4" s="49">
        <v>80944.63</v>
      </c>
      <c r="H4" s="49">
        <v>177261.81921933696</v>
      </c>
      <c r="I4" s="49">
        <v>158597.16</v>
      </c>
      <c r="J4" s="49">
        <v>11699.23</v>
      </c>
      <c r="K4" s="49">
        <v>1139110.8799999999</v>
      </c>
      <c r="L4" s="49">
        <v>1234181</v>
      </c>
      <c r="M4" s="49">
        <v>7713.19</v>
      </c>
      <c r="N4" s="49">
        <f>SUM(B4:M4)</f>
        <v>9699429.6092193369</v>
      </c>
    </row>
    <row r="5" spans="1:14" ht="29.25" customHeight="1" thickBot="1">
      <c r="A5" s="5" t="s">
        <v>1</v>
      </c>
      <c r="B5" s="50">
        <v>5999135.5599999996</v>
      </c>
      <c r="C5" s="50">
        <v>1218046.1299999999</v>
      </c>
      <c r="D5" s="54">
        <v>262282.31</v>
      </c>
      <c r="E5" s="50">
        <v>49024.97</v>
      </c>
      <c r="F5" s="50">
        <v>0</v>
      </c>
      <c r="G5" s="50">
        <v>88023.19</v>
      </c>
      <c r="H5" s="50">
        <v>177698.23363076901</v>
      </c>
      <c r="I5" s="50">
        <v>216778.41</v>
      </c>
      <c r="J5" s="50">
        <v>12722.32</v>
      </c>
      <c r="K5" s="50">
        <v>1157909.1100000001</v>
      </c>
      <c r="L5" s="50">
        <v>861348</v>
      </c>
      <c r="M5" s="50">
        <v>9451.06</v>
      </c>
      <c r="N5" s="50">
        <f t="shared" ref="N5:N16" si="0">SUM(B5:M5)</f>
        <v>10052419.293630769</v>
      </c>
    </row>
    <row r="6" spans="1:14" ht="29.25" customHeight="1" thickBot="1">
      <c r="A6" s="4" t="s">
        <v>2</v>
      </c>
      <c r="B6" s="49">
        <v>39320253.68</v>
      </c>
      <c r="C6" s="49">
        <v>7983463.9800000004</v>
      </c>
      <c r="D6" s="53">
        <v>2090674.24</v>
      </c>
      <c r="E6" s="49">
        <v>321325.36</v>
      </c>
      <c r="F6" s="49">
        <v>0</v>
      </c>
      <c r="G6" s="49">
        <v>576932.15</v>
      </c>
      <c r="H6" s="49">
        <v>877954.15142960439</v>
      </c>
      <c r="I6" s="49">
        <v>1817887.64</v>
      </c>
      <c r="J6" s="49">
        <v>83386.14</v>
      </c>
      <c r="K6" s="49">
        <v>5211348.7300000004</v>
      </c>
      <c r="L6" s="49">
        <v>7510545</v>
      </c>
      <c r="M6" s="49">
        <v>48539.77</v>
      </c>
      <c r="N6" s="49">
        <f t="shared" si="0"/>
        <v>65842310.841429599</v>
      </c>
    </row>
    <row r="7" spans="1:14" ht="29.25" customHeight="1" thickBot="1">
      <c r="A7" s="5" t="s">
        <v>10</v>
      </c>
      <c r="B7" s="50">
        <v>7432908.0099999998</v>
      </c>
      <c r="C7" s="50">
        <v>1509154.9</v>
      </c>
      <c r="D7" s="54">
        <v>333619.3</v>
      </c>
      <c r="E7" s="50">
        <v>60741.77</v>
      </c>
      <c r="F7" s="50">
        <v>0</v>
      </c>
      <c r="G7" s="50">
        <v>109060.43</v>
      </c>
      <c r="H7" s="50">
        <v>224009.7986326867</v>
      </c>
      <c r="I7" s="50">
        <v>240300.65</v>
      </c>
      <c r="J7" s="50">
        <v>15762.9</v>
      </c>
      <c r="K7" s="50">
        <v>1418793.66</v>
      </c>
      <c r="L7" s="50">
        <v>1125412</v>
      </c>
      <c r="M7" s="50">
        <v>10078.32</v>
      </c>
      <c r="N7" s="50">
        <f t="shared" si="0"/>
        <v>12479841.738632688</v>
      </c>
    </row>
    <row r="8" spans="1:14" ht="29.25" customHeight="1" thickBot="1">
      <c r="A8" s="4" t="s">
        <v>12</v>
      </c>
      <c r="B8" s="49">
        <v>35769095.979999997</v>
      </c>
      <c r="C8" s="49">
        <v>7262447.79</v>
      </c>
      <c r="D8" s="53">
        <v>1681812.9</v>
      </c>
      <c r="E8" s="49">
        <v>292305.27</v>
      </c>
      <c r="F8" s="49">
        <v>0</v>
      </c>
      <c r="G8" s="49">
        <v>524827.28</v>
      </c>
      <c r="H8" s="49">
        <v>843388.78493127355</v>
      </c>
      <c r="I8" s="49">
        <v>1509205.59</v>
      </c>
      <c r="J8" s="49">
        <v>75855.23</v>
      </c>
      <c r="K8" s="49">
        <v>5278143.38</v>
      </c>
      <c r="L8" s="49">
        <v>986609</v>
      </c>
      <c r="M8" s="49">
        <v>41501.17</v>
      </c>
      <c r="N8" s="49">
        <f t="shared" si="0"/>
        <v>54265192.374931276</v>
      </c>
    </row>
    <row r="9" spans="1:14" ht="29.25" customHeight="1" thickBot="1">
      <c r="A9" s="5" t="s">
        <v>3</v>
      </c>
      <c r="B9" s="50">
        <v>10621352.859999999</v>
      </c>
      <c r="C9" s="50">
        <v>2156526.98</v>
      </c>
      <c r="D9" s="54">
        <v>550765.05000000005</v>
      </c>
      <c r="E9" s="50">
        <v>86797.759999999995</v>
      </c>
      <c r="F9" s="50">
        <v>0</v>
      </c>
      <c r="G9" s="50">
        <v>155843.35</v>
      </c>
      <c r="H9" s="50">
        <v>276854.87596191681</v>
      </c>
      <c r="I9" s="50">
        <v>402906.82</v>
      </c>
      <c r="J9" s="50">
        <v>22524.62</v>
      </c>
      <c r="K9" s="50">
        <v>2134717.1</v>
      </c>
      <c r="L9" s="50">
        <v>2401337</v>
      </c>
      <c r="M9" s="50">
        <v>14942.26</v>
      </c>
      <c r="N9" s="50">
        <f t="shared" si="0"/>
        <v>18824568.675961915</v>
      </c>
    </row>
    <row r="10" spans="1:14" ht="29.25" customHeight="1" thickBot="1">
      <c r="A10" s="4" t="s">
        <v>31</v>
      </c>
      <c r="B10" s="49">
        <v>2210057.7599999998</v>
      </c>
      <c r="C10" s="49">
        <v>448723.36</v>
      </c>
      <c r="D10" s="53">
        <v>109245.95</v>
      </c>
      <c r="E10" s="49">
        <v>18060.61</v>
      </c>
      <c r="F10" s="49">
        <v>0</v>
      </c>
      <c r="G10" s="49">
        <v>32427.39</v>
      </c>
      <c r="H10" s="49">
        <v>65338.187141423805</v>
      </c>
      <c r="I10" s="49">
        <v>80267.11</v>
      </c>
      <c r="J10" s="49">
        <v>4686.8500000000004</v>
      </c>
      <c r="K10" s="49">
        <v>425753.4</v>
      </c>
      <c r="L10" s="49">
        <v>406867</v>
      </c>
      <c r="M10" s="49">
        <v>5322.39</v>
      </c>
      <c r="N10" s="49">
        <f t="shared" si="0"/>
        <v>3806750.0071414234</v>
      </c>
    </row>
    <row r="11" spans="1:14" ht="29.25" customHeight="1" thickBot="1">
      <c r="A11" s="5" t="s">
        <v>4</v>
      </c>
      <c r="B11" s="50">
        <v>9100707.6300000008</v>
      </c>
      <c r="C11" s="50">
        <v>1847779.83</v>
      </c>
      <c r="D11" s="54">
        <v>444258.38</v>
      </c>
      <c r="E11" s="50">
        <v>74371.039999999994</v>
      </c>
      <c r="F11" s="50">
        <v>0</v>
      </c>
      <c r="G11" s="50">
        <v>133531.46</v>
      </c>
      <c r="H11" s="50">
        <v>257981.97033684835</v>
      </c>
      <c r="I11" s="50">
        <v>311373.13</v>
      </c>
      <c r="J11" s="50">
        <v>19299.8</v>
      </c>
      <c r="K11" s="50">
        <v>1539988.3</v>
      </c>
      <c r="L11" s="50">
        <v>680498</v>
      </c>
      <c r="M11" s="50">
        <v>12102.82</v>
      </c>
      <c r="N11" s="50">
        <f t="shared" si="0"/>
        <v>14421892.360336853</v>
      </c>
    </row>
    <row r="12" spans="1:14" ht="29.25" customHeight="1" thickBot="1">
      <c r="A12" s="4" t="s">
        <v>5</v>
      </c>
      <c r="B12" s="49">
        <v>5492919.7699999996</v>
      </c>
      <c r="C12" s="49">
        <v>1115265.6200000001</v>
      </c>
      <c r="D12" s="53">
        <v>240863.49</v>
      </c>
      <c r="E12" s="49">
        <v>44888.17</v>
      </c>
      <c r="F12" s="49">
        <v>0</v>
      </c>
      <c r="G12" s="49">
        <v>80595.67</v>
      </c>
      <c r="H12" s="49">
        <v>165034.96703521389</v>
      </c>
      <c r="I12" s="49">
        <v>171510.1</v>
      </c>
      <c r="J12" s="49">
        <v>11648.79</v>
      </c>
      <c r="K12" s="49">
        <v>1063501.26</v>
      </c>
      <c r="L12" s="49">
        <v>303556</v>
      </c>
      <c r="M12" s="49">
        <v>7744.78</v>
      </c>
      <c r="N12" s="49">
        <f t="shared" si="0"/>
        <v>8697528.617035212</v>
      </c>
    </row>
    <row r="13" spans="1:14" ht="29.25" customHeight="1" thickBot="1">
      <c r="A13" s="5" t="s">
        <v>6</v>
      </c>
      <c r="B13" s="50">
        <v>6758774.6799999997</v>
      </c>
      <c r="C13" s="50">
        <v>1372280.93</v>
      </c>
      <c r="D13" s="54">
        <v>239970.28</v>
      </c>
      <c r="E13" s="50">
        <v>55232.75</v>
      </c>
      <c r="F13" s="50">
        <v>0</v>
      </c>
      <c r="G13" s="50">
        <v>99169.1</v>
      </c>
      <c r="H13" s="50">
        <v>191994.76621540956</v>
      </c>
      <c r="I13" s="50">
        <v>223750.09</v>
      </c>
      <c r="J13" s="50">
        <v>14333.28</v>
      </c>
      <c r="K13" s="50">
        <v>1417139.67</v>
      </c>
      <c r="L13" s="50">
        <v>361143</v>
      </c>
      <c r="M13" s="50">
        <v>9335.59</v>
      </c>
      <c r="N13" s="50">
        <f t="shared" si="0"/>
        <v>10743124.136215409</v>
      </c>
    </row>
    <row r="14" spans="1:14" ht="29.25" customHeight="1" thickBot="1">
      <c r="A14" s="4" t="s">
        <v>7</v>
      </c>
      <c r="B14" s="49">
        <v>5410335.1600000001</v>
      </c>
      <c r="C14" s="49">
        <v>1098497.8899999999</v>
      </c>
      <c r="D14" s="53">
        <v>64070.89</v>
      </c>
      <c r="E14" s="49">
        <v>44213.29</v>
      </c>
      <c r="F14" s="49">
        <v>0</v>
      </c>
      <c r="G14" s="49">
        <v>79383.929999999993</v>
      </c>
      <c r="H14" s="49">
        <v>172404.01866633145</v>
      </c>
      <c r="I14" s="49">
        <v>44918.6</v>
      </c>
      <c r="J14" s="49">
        <v>11473.65</v>
      </c>
      <c r="K14" s="49">
        <v>1405598.2</v>
      </c>
      <c r="L14" s="49">
        <v>955484</v>
      </c>
      <c r="M14" s="49">
        <v>4129.32</v>
      </c>
      <c r="N14" s="49">
        <f t="shared" si="0"/>
        <v>9290508.9486663304</v>
      </c>
    </row>
    <row r="15" spans="1:14" ht="29.25" customHeight="1" thickBot="1">
      <c r="A15" s="5" t="s">
        <v>32</v>
      </c>
      <c r="B15" s="50">
        <v>2036828.97</v>
      </c>
      <c r="C15" s="50">
        <v>413551.52</v>
      </c>
      <c r="D15" s="54">
        <v>90797.52</v>
      </c>
      <c r="E15" s="50">
        <v>16644.98</v>
      </c>
      <c r="F15" s="50">
        <v>0</v>
      </c>
      <c r="G15" s="50">
        <v>29885.67</v>
      </c>
      <c r="H15" s="50">
        <v>55012.054230378548</v>
      </c>
      <c r="I15" s="50">
        <v>76186.850000000006</v>
      </c>
      <c r="J15" s="50">
        <v>4319.49</v>
      </c>
      <c r="K15" s="50">
        <v>424175.59</v>
      </c>
      <c r="L15" s="50">
        <v>0</v>
      </c>
      <c r="M15" s="50">
        <v>5158.53</v>
      </c>
      <c r="N15" s="50">
        <f t="shared" si="0"/>
        <v>3152561.1742303786</v>
      </c>
    </row>
    <row r="16" spans="1:14" ht="29.25" customHeight="1" thickBot="1">
      <c r="A16" s="4" t="s">
        <v>8</v>
      </c>
      <c r="B16" s="49">
        <v>4003460</v>
      </c>
      <c r="C16" s="49">
        <v>812850.27</v>
      </c>
      <c r="D16" s="53">
        <v>72728.2</v>
      </c>
      <c r="E16" s="49">
        <v>32716.3</v>
      </c>
      <c r="F16" s="49">
        <v>0</v>
      </c>
      <c r="G16" s="49">
        <v>58741.35</v>
      </c>
      <c r="H16" s="49">
        <v>128759.81256880685</v>
      </c>
      <c r="I16" s="49">
        <v>56389.85</v>
      </c>
      <c r="J16" s="49">
        <v>8490.1</v>
      </c>
      <c r="K16" s="49">
        <v>825714.88</v>
      </c>
      <c r="L16" s="49">
        <v>8418</v>
      </c>
      <c r="M16" s="49">
        <v>4560.2</v>
      </c>
      <c r="N16" s="49">
        <f t="shared" si="0"/>
        <v>6012828.9625688056</v>
      </c>
    </row>
    <row r="17" spans="1:34" s="48" customFormat="1" ht="42.75" customHeight="1" thickBot="1">
      <c r="A17" s="46" t="s">
        <v>11</v>
      </c>
      <c r="B17" s="38">
        <f>SUM(B4:B16)</f>
        <v>139672532.88</v>
      </c>
      <c r="C17" s="38">
        <f>SUM(C4:C16)</f>
        <v>28358683.650000002</v>
      </c>
      <c r="D17" s="38">
        <f>SUM(D4:D16)</f>
        <v>6389130.4100000001</v>
      </c>
      <c r="E17" s="38">
        <f t="shared" ref="E17:L17" si="1">SUM(E4:E16)</f>
        <v>1141404.8</v>
      </c>
      <c r="F17" s="38">
        <f t="shared" si="1"/>
        <v>0</v>
      </c>
      <c r="G17" s="38">
        <f t="shared" si="1"/>
        <v>2049365.5999999999</v>
      </c>
      <c r="H17" s="38">
        <f t="shared" si="1"/>
        <v>3613693.4400000004</v>
      </c>
      <c r="I17" s="38">
        <f t="shared" si="1"/>
        <v>5310071.9999999991</v>
      </c>
      <c r="J17" s="38">
        <f t="shared" si="1"/>
        <v>296202.40000000002</v>
      </c>
      <c r="K17" s="38">
        <f t="shared" si="1"/>
        <v>23441894.16</v>
      </c>
      <c r="L17" s="38">
        <f t="shared" si="1"/>
        <v>16835398</v>
      </c>
      <c r="M17" s="38">
        <f>SUM(M4:M16)</f>
        <v>180579.40000000002</v>
      </c>
      <c r="N17" s="38">
        <f>SUM(N4:N16)</f>
        <v>227288956.74000001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37</v>
      </c>
      <c r="B20" s="56"/>
      <c r="C20" s="56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581968887</v>
      </c>
      <c r="F21" s="14" t="s">
        <v>13</v>
      </c>
      <c r="G21" s="28">
        <f>ROUND(E21*0.24,2)</f>
        <v>139672532.88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28358683.649999999</v>
      </c>
      <c r="F22" s="14" t="s">
        <v>15</v>
      </c>
      <c r="G22" s="28">
        <f>E22</f>
        <v>28358683.649999999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6389130.4100000001</v>
      </c>
      <c r="F23" s="14" t="s">
        <v>15</v>
      </c>
      <c r="G23" s="28">
        <f>E23</f>
        <v>6389130.4100000001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5707024</v>
      </c>
      <c r="F24" s="14" t="s">
        <v>14</v>
      </c>
      <c r="G24" s="28">
        <f>ROUND(E24*0.2,2)</f>
        <v>1141404.8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10246828</v>
      </c>
      <c r="F26" s="14" t="s">
        <v>14</v>
      </c>
      <c r="G26" s="28">
        <f>ROUND(E26*0.2,2)</f>
        <v>2049365.6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26550360</v>
      </c>
      <c r="F28" s="14" t="s">
        <v>14</v>
      </c>
      <c r="G28" s="28">
        <f>ROUND(E28*0.2,2)</f>
        <v>5310072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97674559</v>
      </c>
      <c r="F30" s="14" t="s">
        <v>13</v>
      </c>
      <c r="G30" s="28">
        <f>ROUND(E30*0.24,2)</f>
        <v>23441894.16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71877682</v>
      </c>
      <c r="F31" s="14"/>
      <c r="G31" s="28">
        <v>16835398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902897.00000000012</v>
      </c>
      <c r="F32" s="14" t="s">
        <v>14</v>
      </c>
      <c r="G32" s="28">
        <f>ROUND(E32*0.2,2)</f>
        <v>180579.4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846214119.05999994</v>
      </c>
      <c r="F33" s="16"/>
      <c r="G33" s="29">
        <f>SUM(G21:G32)</f>
        <v>227288956.74000001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2025-06-30T17:12:28Z</dcterms:modified>
</cp:coreProperties>
</file>