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09 SEPTIEMBRE\"/>
    </mc:Choice>
  </mc:AlternateContent>
  <xr:revisionPtr revIDLastSave="0" documentId="13_ncr:1_{DB3DC9F6-1000-4134-A624-4DD343797FC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E33" i="34"/>
</calcChain>
</file>

<file path=xl/sharedStrings.xml><?xml version="1.0" encoding="utf-8"?>
<sst xmlns="http://schemas.openxmlformats.org/spreadsheetml/2006/main" count="55" uniqueCount="38">
  <si>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</si>
  <si>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</si>
  <si>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</si>
  <si>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</si>
  <si>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</si>
  <si>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</si>
  <si>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</si>
  <si>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</si>
  <si>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</si>
  <si>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</si>
  <si>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</si>
  <si>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</si>
  <si>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</si>
  <si>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</si>
  <si>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</si>
  <si>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</si>
  <si>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</si>
  <si>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</si>
  <si>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</si>
  <si>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</si>
  <si>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</si>
  <si>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</si>
  <si>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</si>
  <si>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</si>
  <si>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</si>
  <si>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</si>
  <si>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</si>
  <si>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</si>
  <si>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</si>
  <si>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</si>
  <si>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</si>
  <si>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</si>
  <si>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</si>
  <si>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</si>
  <si>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</si>
  <si>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</si>
  <si>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PARTICIPACIONES A MUNICIPIOS SEPTIEMBRE 2025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</si>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</sst>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topLeftCell="A13" zoomScale="50" zoomScaleNormal="50" zoomScaleSheetLayoutView="40" workbookViewId="0">
      <selection activeCell="I35" sqref="I35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7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s="3" customFormat="1" ht="63.75" customHeight="1" thickBot="1">
      <c r="A2" s="58" t="s">
        <v>27</v>
      </c>
      <c r="B2" s="58" t="s">
        <v>33</v>
      </c>
      <c r="C2" s="58" t="s">
        <v>17</v>
      </c>
      <c r="D2" s="58"/>
      <c r="E2" s="58" t="s">
        <v>22</v>
      </c>
      <c r="F2" s="58" t="s">
        <v>18</v>
      </c>
      <c r="G2" s="58" t="s">
        <v>19</v>
      </c>
      <c r="H2" s="59" t="s">
        <v>20</v>
      </c>
      <c r="I2" s="58" t="s">
        <v>23</v>
      </c>
      <c r="J2" s="58" t="s">
        <v>24</v>
      </c>
      <c r="K2" s="58" t="s">
        <v>21</v>
      </c>
      <c r="L2" s="60" t="s">
        <v>28</v>
      </c>
      <c r="M2" s="60" t="s">
        <v>30</v>
      </c>
      <c r="N2" s="62" t="s">
        <v>25</v>
      </c>
    </row>
    <row r="3" spans="1:14" s="3" customFormat="1" ht="43.5" customHeight="1" thickBot="1">
      <c r="A3" s="58"/>
      <c r="B3" s="58"/>
      <c r="C3" s="27">
        <v>0.7</v>
      </c>
      <c r="D3" s="27">
        <v>0.3</v>
      </c>
      <c r="E3" s="58"/>
      <c r="F3" s="58"/>
      <c r="G3" s="58"/>
      <c r="H3" s="59"/>
      <c r="I3" s="58"/>
      <c r="J3" s="58"/>
      <c r="K3" s="58"/>
      <c r="L3" s="61"/>
      <c r="M3" s="61"/>
      <c r="N3" s="62"/>
    </row>
    <row r="4" spans="1:14" ht="29.25" customHeight="1" thickBot="1">
      <c r="A4" s="4" t="s">
        <v>9</v>
      </c>
      <c r="B4" s="49">
        <v>5647262.4000000004</v>
      </c>
      <c r="C4" s="49">
        <v>1130120.8500000001</v>
      </c>
      <c r="D4" s="53">
        <v>221087.2</v>
      </c>
      <c r="E4" s="49">
        <v>41474.370000000003</v>
      </c>
      <c r="F4" s="49">
        <v>0</v>
      </c>
      <c r="G4" s="49">
        <v>76203.14</v>
      </c>
      <c r="H4" s="49">
        <v>177261.82</v>
      </c>
      <c r="I4" s="49">
        <v>112373.67</v>
      </c>
      <c r="J4" s="49">
        <v>11591.8</v>
      </c>
      <c r="K4" s="49">
        <v>866255.65</v>
      </c>
      <c r="L4" s="49">
        <v>708711</v>
      </c>
      <c r="M4" s="49">
        <v>7059.53</v>
      </c>
      <c r="N4" s="49">
        <f>SUM(B4:M4)</f>
        <v>8999401.4299999997</v>
      </c>
    </row>
    <row r="5" spans="1:14" ht="29.25" customHeight="1" thickBot="1">
      <c r="A5" s="5" t="s">
        <v>1</v>
      </c>
      <c r="B5" s="50">
        <v>6175662.1499999994</v>
      </c>
      <c r="C5" s="50">
        <v>1235863.32</v>
      </c>
      <c r="D5" s="54">
        <v>278728.75</v>
      </c>
      <c r="E5" s="50">
        <v>45355.02</v>
      </c>
      <c r="F5" s="50">
        <v>0</v>
      </c>
      <c r="G5" s="50">
        <v>83333.279999999999</v>
      </c>
      <c r="H5" s="50">
        <v>177698.23</v>
      </c>
      <c r="I5" s="50">
        <v>156207.92000000001</v>
      </c>
      <c r="J5" s="50">
        <v>12676.41</v>
      </c>
      <c r="K5" s="50">
        <v>880551.08</v>
      </c>
      <c r="L5" s="50">
        <v>295803</v>
      </c>
      <c r="M5" s="50">
        <v>8650.1200000000008</v>
      </c>
      <c r="N5" s="50">
        <f t="shared" ref="N5:N16" si="0">SUM(B5:M5)</f>
        <v>9350529.2799999993</v>
      </c>
    </row>
    <row r="6" spans="1:14" ht="29.25" customHeight="1" thickBot="1">
      <c r="A6" s="4" t="s">
        <v>2</v>
      </c>
      <c r="B6" s="49">
        <v>40911607.560000002</v>
      </c>
      <c r="C6" s="49">
        <v>8187163.4500000002</v>
      </c>
      <c r="D6" s="53">
        <v>2221770.2000000002</v>
      </c>
      <c r="E6" s="49">
        <v>300461.2</v>
      </c>
      <c r="F6" s="49">
        <v>0</v>
      </c>
      <c r="G6" s="49">
        <v>552053.88</v>
      </c>
      <c r="H6" s="49">
        <v>877954.15</v>
      </c>
      <c r="I6" s="49">
        <v>1256885</v>
      </c>
      <c r="J6" s="49">
        <v>83976.8</v>
      </c>
      <c r="K6" s="49">
        <v>3963056.08</v>
      </c>
      <c r="L6" s="49">
        <v>3721046</v>
      </c>
      <c r="M6" s="49">
        <v>44426.21</v>
      </c>
      <c r="N6" s="49">
        <f t="shared" si="0"/>
        <v>62120400.530000009</v>
      </c>
    </row>
    <row r="7" spans="1:14" ht="29.25" customHeight="1" thickBot="1">
      <c r="A7" s="5" t="s">
        <v>10</v>
      </c>
      <c r="B7" s="50">
        <v>7631074.8300000001</v>
      </c>
      <c r="C7" s="50">
        <v>1527118.11</v>
      </c>
      <c r="D7" s="54">
        <v>354538.94</v>
      </c>
      <c r="E7" s="50">
        <v>56043.8</v>
      </c>
      <c r="F7" s="50">
        <v>0</v>
      </c>
      <c r="G7" s="50">
        <v>102972.35</v>
      </c>
      <c r="H7" s="50">
        <v>224009.8</v>
      </c>
      <c r="I7" s="50">
        <v>174185.97</v>
      </c>
      <c r="J7" s="50">
        <v>15663.85</v>
      </c>
      <c r="K7" s="50">
        <v>1078945.04</v>
      </c>
      <c r="L7" s="50">
        <v>966634</v>
      </c>
      <c r="M7" s="50">
        <v>9224.23</v>
      </c>
      <c r="N7" s="50">
        <f t="shared" si="0"/>
        <v>12140410.920000002</v>
      </c>
    </row>
    <row r="8" spans="1:14" ht="29.25" customHeight="1" thickBot="1">
      <c r="A8" s="4" t="s">
        <v>12</v>
      </c>
      <c r="B8" s="49">
        <v>37170514.909999996</v>
      </c>
      <c r="C8" s="49">
        <v>7438502.1500000004</v>
      </c>
      <c r="D8" s="53">
        <v>1787271.18</v>
      </c>
      <c r="E8" s="49">
        <v>272986.05</v>
      </c>
      <c r="F8" s="49">
        <v>0</v>
      </c>
      <c r="G8" s="49">
        <v>501572.25</v>
      </c>
      <c r="H8" s="49">
        <v>843388.78</v>
      </c>
      <c r="I8" s="49">
        <v>1078078.1499999999</v>
      </c>
      <c r="J8" s="49">
        <v>76297.679999999993</v>
      </c>
      <c r="K8" s="49">
        <v>4013851.17</v>
      </c>
      <c r="L8" s="49">
        <v>7060691</v>
      </c>
      <c r="M8" s="49">
        <v>37984.11</v>
      </c>
      <c r="N8" s="49">
        <f t="shared" si="0"/>
        <v>60281137.429999992</v>
      </c>
    </row>
    <row r="9" spans="1:14" ht="29.25" customHeight="1" thickBot="1">
      <c r="A9" s="5" t="s">
        <v>3</v>
      </c>
      <c r="B9" s="50">
        <v>10956823.77</v>
      </c>
      <c r="C9" s="50">
        <v>2192661.5099999998</v>
      </c>
      <c r="D9" s="54">
        <v>585300.84</v>
      </c>
      <c r="E9" s="50">
        <v>80468.62</v>
      </c>
      <c r="F9" s="50">
        <v>0</v>
      </c>
      <c r="G9" s="50">
        <v>147849.41</v>
      </c>
      <c r="H9" s="50">
        <v>276854.88</v>
      </c>
      <c r="I9" s="50">
        <v>289647.71999999997</v>
      </c>
      <c r="J9" s="50">
        <v>22490.41</v>
      </c>
      <c r="K9" s="50">
        <v>1623380.82</v>
      </c>
      <c r="L9" s="50">
        <v>979187</v>
      </c>
      <c r="M9" s="50">
        <v>13675.96</v>
      </c>
      <c r="N9" s="50">
        <f t="shared" si="0"/>
        <v>17168340.940000001</v>
      </c>
    </row>
    <row r="10" spans="1:14" ht="29.25" customHeight="1" thickBot="1">
      <c r="A10" s="4" t="s">
        <v>31</v>
      </c>
      <c r="B10" s="49">
        <v>2275325.73</v>
      </c>
      <c r="C10" s="49">
        <v>455334.43</v>
      </c>
      <c r="D10" s="53">
        <v>116096.23</v>
      </c>
      <c r="E10" s="49">
        <v>16710.349999999999</v>
      </c>
      <c r="F10" s="49">
        <v>0</v>
      </c>
      <c r="G10" s="49">
        <v>30702.84</v>
      </c>
      <c r="H10" s="49">
        <v>65338.19</v>
      </c>
      <c r="I10" s="49">
        <v>59030.43</v>
      </c>
      <c r="J10" s="49">
        <v>4670.42</v>
      </c>
      <c r="K10" s="49">
        <v>323771.19</v>
      </c>
      <c r="L10" s="49">
        <v>437830</v>
      </c>
      <c r="M10" s="49">
        <v>4871.33</v>
      </c>
      <c r="N10" s="49">
        <f t="shared" si="0"/>
        <v>3789681.14</v>
      </c>
    </row>
    <row r="11" spans="1:14" ht="29.25" customHeight="1" thickBot="1">
      <c r="A11" s="5" t="s">
        <v>4</v>
      </c>
      <c r="B11" s="50">
        <v>9355367.8300000001</v>
      </c>
      <c r="C11" s="50">
        <v>1872180.78</v>
      </c>
      <c r="D11" s="54">
        <v>472115.65</v>
      </c>
      <c r="E11" s="50">
        <v>68707.28</v>
      </c>
      <c r="F11" s="50">
        <v>0</v>
      </c>
      <c r="G11" s="50">
        <v>126239.65</v>
      </c>
      <c r="H11" s="50">
        <v>257981.97</v>
      </c>
      <c r="I11" s="50">
        <v>218001.54</v>
      </c>
      <c r="J11" s="50">
        <v>19203.2</v>
      </c>
      <c r="K11" s="50">
        <v>1171109.49</v>
      </c>
      <c r="L11" s="50">
        <v>6742557</v>
      </c>
      <c r="M11" s="50">
        <v>11077.16</v>
      </c>
      <c r="N11" s="50">
        <f t="shared" si="0"/>
        <v>20314541.550000001</v>
      </c>
    </row>
    <row r="12" spans="1:14" ht="29.25" customHeight="1" thickBot="1">
      <c r="A12" s="4" t="s">
        <v>5</v>
      </c>
      <c r="B12" s="49">
        <v>5634361.21</v>
      </c>
      <c r="C12" s="49">
        <v>1127539.07</v>
      </c>
      <c r="D12" s="53">
        <v>255966.84999999998</v>
      </c>
      <c r="E12" s="49">
        <v>41379.629999999997</v>
      </c>
      <c r="F12" s="49">
        <v>0</v>
      </c>
      <c r="G12" s="49">
        <v>76029.06</v>
      </c>
      <c r="H12" s="49">
        <v>165034.97</v>
      </c>
      <c r="I12" s="49">
        <v>112836.07</v>
      </c>
      <c r="J12" s="49">
        <v>11565.31</v>
      </c>
      <c r="K12" s="49">
        <v>808757.07</v>
      </c>
      <c r="L12" s="49">
        <v>794958</v>
      </c>
      <c r="M12" s="49">
        <v>7088.44</v>
      </c>
      <c r="N12" s="49">
        <f t="shared" si="0"/>
        <v>9035515.6799999978</v>
      </c>
    </row>
    <row r="13" spans="1:14" ht="29.25" customHeight="1" thickBot="1">
      <c r="A13" s="5" t="s">
        <v>6</v>
      </c>
      <c r="B13" s="50">
        <v>6928047.5499999998</v>
      </c>
      <c r="C13" s="50">
        <v>1386429.45</v>
      </c>
      <c r="D13" s="54">
        <v>255017.64</v>
      </c>
      <c r="E13" s="50">
        <v>50880.66</v>
      </c>
      <c r="F13" s="50">
        <v>0</v>
      </c>
      <c r="G13" s="50">
        <v>93485.83</v>
      </c>
      <c r="H13" s="50">
        <v>191994.77</v>
      </c>
      <c r="I13" s="50">
        <v>148153.35999999999</v>
      </c>
      <c r="J13" s="50">
        <v>14220.79</v>
      </c>
      <c r="K13" s="50">
        <v>1077687.23</v>
      </c>
      <c r="L13" s="50">
        <v>391788</v>
      </c>
      <c r="M13" s="50">
        <v>8544.44</v>
      </c>
      <c r="N13" s="50">
        <f t="shared" si="0"/>
        <v>10546249.719999999</v>
      </c>
    </row>
    <row r="14" spans="1:14" ht="29.25" customHeight="1" thickBot="1">
      <c r="A14" s="4" t="s">
        <v>7</v>
      </c>
      <c r="B14" s="49">
        <v>5463296.5700000003</v>
      </c>
      <c r="C14" s="49">
        <v>1093305.8999999999</v>
      </c>
      <c r="D14" s="53">
        <v>68088.47</v>
      </c>
      <c r="E14" s="49">
        <v>40123.300000000003</v>
      </c>
      <c r="F14" s="49">
        <v>0</v>
      </c>
      <c r="G14" s="49">
        <v>73720.75</v>
      </c>
      <c r="H14" s="49">
        <v>172404.02</v>
      </c>
      <c r="I14" s="49">
        <v>31922.35</v>
      </c>
      <c r="J14" s="49">
        <v>11214.18</v>
      </c>
      <c r="K14" s="49">
        <v>1068910.32</v>
      </c>
      <c r="L14" s="49">
        <v>898682</v>
      </c>
      <c r="M14" s="49">
        <v>3779.37</v>
      </c>
      <c r="N14" s="49">
        <f t="shared" si="0"/>
        <v>8925447.2299999986</v>
      </c>
    </row>
    <row r="15" spans="1:14" ht="29.25" customHeight="1" thickBot="1">
      <c r="A15" s="5" t="s">
        <v>32</v>
      </c>
      <c r="B15" s="50">
        <v>2097201.73</v>
      </c>
      <c r="C15" s="50">
        <v>419688.55</v>
      </c>
      <c r="D15" s="54">
        <v>96490.99</v>
      </c>
      <c r="E15" s="50">
        <v>15402.18</v>
      </c>
      <c r="F15" s="50">
        <v>0</v>
      </c>
      <c r="G15" s="50">
        <v>28299.26</v>
      </c>
      <c r="H15" s="50">
        <v>55012.05</v>
      </c>
      <c r="I15" s="50">
        <v>53763.49</v>
      </c>
      <c r="J15" s="50">
        <v>4304.8</v>
      </c>
      <c r="K15" s="50">
        <v>322571.32</v>
      </c>
      <c r="L15" s="50">
        <v>59349</v>
      </c>
      <c r="M15" s="50">
        <v>4721.3599999999997</v>
      </c>
      <c r="N15" s="50">
        <f t="shared" si="0"/>
        <v>3156804.7299999995</v>
      </c>
    </row>
    <row r="16" spans="1:14" ht="29.25" customHeight="1" thickBot="1">
      <c r="A16" s="4" t="s">
        <v>8</v>
      </c>
      <c r="B16" s="49">
        <v>4056605.2</v>
      </c>
      <c r="C16" s="49">
        <v>811801.14</v>
      </c>
      <c r="D16" s="53">
        <v>77288.63</v>
      </c>
      <c r="E16" s="49">
        <v>29792.34</v>
      </c>
      <c r="F16" s="49">
        <v>0</v>
      </c>
      <c r="G16" s="49">
        <v>54739.1</v>
      </c>
      <c r="H16" s="49">
        <v>128759.81</v>
      </c>
      <c r="I16" s="49">
        <v>40673.730000000003</v>
      </c>
      <c r="J16" s="49">
        <v>8326.75</v>
      </c>
      <c r="K16" s="49">
        <v>627928.5</v>
      </c>
      <c r="L16" s="49">
        <v>782093</v>
      </c>
      <c r="M16" s="49">
        <v>4173.74</v>
      </c>
      <c r="N16" s="49">
        <f t="shared" si="0"/>
        <v>6622181.9399999995</v>
      </c>
    </row>
    <row r="17" spans="1:34" s="48" customFormat="1" ht="42.75" customHeight="1" thickBot="1">
      <c r="A17" s="46" t="s">
        <v>11</v>
      </c>
      <c r="B17" s="38">
        <f>SUM(B4:B16)</f>
        <v>144303151.43999997</v>
      </c>
      <c r="C17" s="38">
        <f>SUM(C4:C16)</f>
        <v>28877708.710000001</v>
      </c>
      <c r="D17" s="38">
        <f>SUM(D4:D16)</f>
        <v>6789761.5700000003</v>
      </c>
      <c r="E17" s="38">
        <f t="shared" ref="E17:L17" si="1">SUM(E4:E16)</f>
        <v>1059784.8</v>
      </c>
      <c r="F17" s="38">
        <f t="shared" si="1"/>
        <v>0</v>
      </c>
      <c r="G17" s="38">
        <f t="shared" si="1"/>
        <v>1947200.8</v>
      </c>
      <c r="H17" s="38">
        <f t="shared" si="1"/>
        <v>3613693.4400000004</v>
      </c>
      <c r="I17" s="38">
        <f t="shared" si="1"/>
        <v>3731759.4</v>
      </c>
      <c r="J17" s="38">
        <f t="shared" si="1"/>
        <v>296202.40000000002</v>
      </c>
      <c r="K17" s="38">
        <f t="shared" si="1"/>
        <v>17826774.960000001</v>
      </c>
      <c r="L17" s="38">
        <f t="shared" si="1"/>
        <v>23839329</v>
      </c>
      <c r="M17" s="38">
        <f>SUM(M4:M16)</f>
        <v>165275.99999999997</v>
      </c>
      <c r="N17" s="38">
        <f>SUM(N4:N16)</f>
        <v>232450642.51999998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1"/>
      <c r="B18" s="51"/>
      <c r="C18" s="51"/>
      <c r="D18" s="51"/>
      <c r="E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5" t="s">
        <v>37</v>
      </c>
      <c r="B20" s="56"/>
      <c r="C20" s="56"/>
      <c r="D20" s="9"/>
      <c r="E20" s="10"/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4" t="s">
        <v>16</v>
      </c>
      <c r="B21" s="64"/>
      <c r="C21" s="64"/>
      <c r="D21" s="37"/>
      <c r="E21" s="28">
        <v>601263131</v>
      </c>
      <c r="F21" s="14" t="s">
        <v>13</v>
      </c>
      <c r="G21" s="28">
        <f>ROUND(E21*0.24,2)</f>
        <v>144303151.44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64" t="s">
        <v>29</v>
      </c>
      <c r="B22" s="64"/>
      <c r="C22" s="64"/>
      <c r="D22" s="37"/>
      <c r="E22" s="28">
        <v>28877708.710000001</v>
      </c>
      <c r="F22" s="14" t="s">
        <v>15</v>
      </c>
      <c r="G22" s="28">
        <f>E22</f>
        <v>28877708.710000001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64" t="s">
        <v>26</v>
      </c>
      <c r="B23" s="64"/>
      <c r="C23" s="64"/>
      <c r="D23" s="37" t="s">
        <v>34</v>
      </c>
      <c r="E23" s="28">
        <v>6789761.5700000003</v>
      </c>
      <c r="F23" s="14" t="s">
        <v>15</v>
      </c>
      <c r="G23" s="28">
        <f>E23</f>
        <v>6789761.5700000003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64" t="s">
        <v>22</v>
      </c>
      <c r="B24" s="64"/>
      <c r="C24" s="64"/>
      <c r="D24" s="37"/>
      <c r="E24" s="28">
        <v>5298924</v>
      </c>
      <c r="F24" s="14" t="s">
        <v>14</v>
      </c>
      <c r="G24" s="28">
        <f>ROUND(E24*0.2,2)</f>
        <v>1059784.8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64" t="s">
        <v>18</v>
      </c>
      <c r="B25" s="64"/>
      <c r="C25" s="64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4" t="s">
        <v>19</v>
      </c>
      <c r="B26" s="64"/>
      <c r="C26" s="64"/>
      <c r="D26" s="37"/>
      <c r="E26" s="28">
        <v>9736004</v>
      </c>
      <c r="F26" s="14" t="s">
        <v>14</v>
      </c>
      <c r="G26" s="28">
        <f>ROUND(E26*0.2,2)</f>
        <v>1947200.8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64" t="s">
        <v>20</v>
      </c>
      <c r="B27" s="64"/>
      <c r="C27" s="64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64" t="s">
        <v>23</v>
      </c>
      <c r="B28" s="64"/>
      <c r="C28" s="64"/>
      <c r="D28" s="64"/>
      <c r="E28" s="28">
        <v>18658797</v>
      </c>
      <c r="F28" s="14" t="s">
        <v>14</v>
      </c>
      <c r="G28" s="28">
        <f>ROUND(E28*0.2,2)</f>
        <v>3731759.4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64" t="s">
        <v>24</v>
      </c>
      <c r="B29" s="64"/>
      <c r="C29" s="64"/>
      <c r="D29" s="64"/>
      <c r="E29" s="28">
        <v>1481012</v>
      </c>
      <c r="F29" s="14" t="s">
        <v>14</v>
      </c>
      <c r="G29" s="28">
        <f>ROUND(E29*0.2,2)</f>
        <v>296202.40000000002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64" t="s">
        <v>21</v>
      </c>
      <c r="B30" s="64"/>
      <c r="C30" s="64"/>
      <c r="D30" s="37"/>
      <c r="E30" s="28">
        <v>74278229</v>
      </c>
      <c r="F30" s="14" t="s">
        <v>13</v>
      </c>
      <c r="G30" s="28">
        <f>ROUND(E30*0.24,2)</f>
        <v>17826774.960000001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89393691</v>
      </c>
      <c r="F31" s="14"/>
      <c r="G31" s="28">
        <v>23839329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64" t="str">
        <f>+M2</f>
        <v>ART. 126 de la LISR  (Enajenación de Bienes)</v>
      </c>
      <c r="B32" s="64"/>
      <c r="C32" s="64"/>
      <c r="D32" s="37"/>
      <c r="E32" s="28">
        <v>826379.99999999988</v>
      </c>
      <c r="F32" s="14" t="s">
        <v>14</v>
      </c>
      <c r="G32" s="28">
        <f>ROUND(E32*0.2,2)</f>
        <v>165276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63" t="s">
        <v>11</v>
      </c>
      <c r="B33" s="63"/>
      <c r="C33" s="63"/>
      <c r="D33" s="15"/>
      <c r="E33" s="29">
        <f>SUM(E21:E32)</f>
        <v>851660694.28000009</v>
      </c>
      <c r="F33" s="16"/>
      <c r="G33" s="29">
        <f>SUM(G21:G32)</f>
        <v>232450642.52000004</v>
      </c>
      <c r="H33" s="52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65"/>
      <c r="B37" s="65"/>
      <c r="C37" s="65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65"/>
      <c r="B38" s="65"/>
      <c r="C38" s="65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65"/>
      <c r="B39" s="65"/>
      <c r="C39" s="65"/>
      <c r="D39" s="18"/>
      <c r="E39" s="19"/>
      <c r="F39" s="20"/>
      <c r="G39" s="19"/>
      <c r="H39" s="23"/>
      <c r="I39" s="20"/>
      <c r="J39" s="19"/>
    </row>
    <row r="40" spans="1:14" s="1" customFormat="1" ht="18">
      <c r="A40" s="65"/>
      <c r="B40" s="65"/>
      <c r="C40" s="65"/>
      <c r="D40" s="18"/>
      <c r="E40" s="19"/>
      <c r="F40" s="20"/>
      <c r="G40" s="19"/>
      <c r="H40" s="23"/>
      <c r="I40" s="20"/>
      <c r="J40" s="19"/>
    </row>
    <row r="41" spans="1:14" s="1" customFormat="1" ht="18">
      <c r="A41" s="65"/>
      <c r="B41" s="65"/>
      <c r="C41" s="65"/>
      <c r="D41" s="18"/>
      <c r="E41" s="19"/>
      <c r="F41" s="20"/>
      <c r="G41" s="19"/>
      <c r="H41" s="23"/>
      <c r="I41" s="20"/>
      <c r="J41" s="19"/>
    </row>
    <row r="42" spans="1:14" s="1" customFormat="1" ht="18">
      <c r="A42" s="65"/>
      <c r="B42" s="65"/>
      <c r="C42" s="65"/>
      <c r="D42" s="18"/>
      <c r="E42" s="19"/>
      <c r="F42" s="20"/>
      <c r="G42" s="19"/>
      <c r="H42" s="23"/>
      <c r="I42" s="20"/>
      <c r="J42" s="19"/>
    </row>
    <row r="43" spans="1:14" s="1" customFormat="1" ht="18">
      <c r="A43" s="65"/>
      <c r="B43" s="65"/>
      <c r="C43" s="65"/>
      <c r="D43" s="18"/>
      <c r="E43" s="19"/>
      <c r="F43" s="20"/>
      <c r="G43" s="19"/>
      <c r="H43" s="23"/>
      <c r="I43" s="20"/>
      <c r="J43" s="19"/>
    </row>
    <row r="44" spans="1:14" s="1" customFormat="1" ht="18">
      <c r="A44" s="65"/>
      <c r="B44" s="65"/>
      <c r="C44" s="65"/>
      <c r="D44" s="18"/>
      <c r="E44" s="19"/>
      <c r="F44" s="20"/>
      <c r="G44" s="19"/>
      <c r="H44" s="23"/>
      <c r="I44" s="20"/>
      <c r="J44" s="19"/>
    </row>
    <row r="45" spans="1:14" s="1" customFormat="1" ht="18">
      <c r="A45" s="65"/>
      <c r="B45" s="65"/>
      <c r="C45" s="65"/>
      <c r="D45" s="21"/>
      <c r="E45" s="19"/>
      <c r="F45" s="20"/>
      <c r="G45" s="19"/>
      <c r="H45" s="23"/>
      <c r="I45" s="20"/>
      <c r="J45" s="19"/>
    </row>
    <row r="46" spans="1:14" s="1" customFormat="1" ht="18">
      <c r="A46" s="65"/>
      <c r="B46" s="65"/>
      <c r="C46" s="65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2025-03-31T21:55:30Z</cp:lastPrinted>
  <dcterms:created xsi:type="dcterms:W3CDTF">2008-01-30T14:54:54Z</dcterms:created>
  <dcterms:modified xsi:type="dcterms:W3CDTF">2025-09-30T20:21:04Z</dcterms:modified>
</cp:coreProperties>
</file>