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10 OCTUBRE\"/>
    </mc:Choice>
  </mc:AlternateContent>
  <xr:revisionPtr revIDLastSave="0" documentId="13_ncr:1_{1845D1A0-A42D-4904-83BD-C302834E18E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<sst xmlns="http://schemas.openxmlformats.org/spreadsheetml/2006/main" count="56" uniqueCount="39">
  <si>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</si>
  <si>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</si>
  <si>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</si>
  <si>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</si>
  <si>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</si>
  <si>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</si>
  <si>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</si>
  <si>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</si>
  <si>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</si>
  <si>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</si>
  <si>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</si>
  <si>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</si>
  <si>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</si>
  <si>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</si>
  <si>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</si>
  <si>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</si>
  <si>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</si>
  <si>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</si>
  <si>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</si>
  <si>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</si>
  <si>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</si>
  <si>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</si>
  <si>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</si>
  <si>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</si>
  <si>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</si>
  <si>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</si>
  <si>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</si>
  <si>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</si>
  <si>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</si>
  <si>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</si>
  <si>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</si>
  <si>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</si>
  <si>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</si>
  <si>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</si>
  <si>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</si>
  <si>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</si>
  <si>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 xml:space="preserve">ESTADO </t>
  </si>
  <si>
    <t>PARTICIPACIONES A MUNICIPIOS OCTUBRE 2025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</si>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</sst>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50" zoomScaleNormal="50" zoomScaleSheetLayoutView="40" workbookViewId="0">
      <selection activeCell="K31" sqref="K31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7" t="s">
        <v>37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3" customFormat="1" ht="63.75" customHeight="1" thickBot="1">
      <c r="A2" s="58" t="s">
        <v>27</v>
      </c>
      <c r="B2" s="58" t="s">
        <v>33</v>
      </c>
      <c r="C2" s="58" t="s">
        <v>17</v>
      </c>
      <c r="D2" s="58"/>
      <c r="E2" s="58" t="s">
        <v>22</v>
      </c>
      <c r="F2" s="58" t="s">
        <v>18</v>
      </c>
      <c r="G2" s="58" t="s">
        <v>19</v>
      </c>
      <c r="H2" s="59" t="s">
        <v>20</v>
      </c>
      <c r="I2" s="58" t="s">
        <v>23</v>
      </c>
      <c r="J2" s="58" t="s">
        <v>24</v>
      </c>
      <c r="K2" s="58" t="s">
        <v>21</v>
      </c>
      <c r="L2" s="60" t="s">
        <v>28</v>
      </c>
      <c r="M2" s="60" t="s">
        <v>30</v>
      </c>
      <c r="N2" s="62" t="s">
        <v>25</v>
      </c>
    </row>
    <row r="3" spans="1:14" s="3" customFormat="1" ht="43.5" customHeight="1" thickBot="1">
      <c r="A3" s="58"/>
      <c r="B3" s="58"/>
      <c r="C3" s="27">
        <v>0.7</v>
      </c>
      <c r="D3" s="27">
        <v>0.3</v>
      </c>
      <c r="E3" s="58"/>
      <c r="F3" s="58"/>
      <c r="G3" s="58"/>
      <c r="H3" s="59"/>
      <c r="I3" s="58"/>
      <c r="J3" s="58"/>
      <c r="K3" s="58"/>
      <c r="L3" s="61"/>
      <c r="M3" s="61"/>
      <c r="N3" s="62"/>
    </row>
    <row r="4" spans="1:14" ht="29.25" customHeight="1" thickBot="1">
      <c r="A4" s="4" t="s">
        <v>9</v>
      </c>
      <c r="B4" s="49">
        <v>5734188.5800000001</v>
      </c>
      <c r="C4" s="49">
        <v>1139388.25</v>
      </c>
      <c r="D4" s="53">
        <v>231874.63</v>
      </c>
      <c r="E4" s="49">
        <v>49584.01</v>
      </c>
      <c r="F4" s="49">
        <v>0</v>
      </c>
      <c r="G4" s="49">
        <v>75059.77</v>
      </c>
      <c r="H4" s="49">
        <v>177261.82</v>
      </c>
      <c r="I4" s="49">
        <v>114585.69</v>
      </c>
      <c r="J4" s="49">
        <v>11512.09</v>
      </c>
      <c r="K4" s="49">
        <v>831196.5</v>
      </c>
      <c r="L4" s="49">
        <v>670355</v>
      </c>
      <c r="M4" s="49">
        <v>6055.3</v>
      </c>
      <c r="N4" s="49">
        <f>SUM(B4:M4)</f>
        <v>9041061.6400000006</v>
      </c>
    </row>
    <row r="5" spans="1:14" ht="29.25" customHeight="1" thickBot="1">
      <c r="A5" s="5" t="s">
        <v>1</v>
      </c>
      <c r="B5" s="50">
        <v>6297172.1500000004</v>
      </c>
      <c r="C5" s="50">
        <v>1251253.58</v>
      </c>
      <c r="D5" s="54">
        <v>292328.67</v>
      </c>
      <c r="E5" s="50">
        <v>54452.18</v>
      </c>
      <c r="F5" s="50">
        <v>0</v>
      </c>
      <c r="G5" s="50">
        <v>82429.149999999994</v>
      </c>
      <c r="H5" s="50">
        <v>177698.23</v>
      </c>
      <c r="I5" s="50">
        <v>159282.79</v>
      </c>
      <c r="J5" s="50">
        <v>12642.35</v>
      </c>
      <c r="K5" s="50">
        <v>844913.36</v>
      </c>
      <c r="L5" s="50">
        <v>373657</v>
      </c>
      <c r="M5" s="50">
        <v>7419.62</v>
      </c>
      <c r="N5" s="50">
        <f t="shared" ref="N5:N16" si="0">SUM(B5:M5)</f>
        <v>9553249.0800000001</v>
      </c>
    </row>
    <row r="6" spans="1:14" ht="29.25" customHeight="1" thickBot="1">
      <c r="A6" s="4" t="s">
        <v>2</v>
      </c>
      <c r="B6" s="49">
        <v>42047230.890000001</v>
      </c>
      <c r="C6" s="49">
        <v>8354821.3200000003</v>
      </c>
      <c r="D6" s="53">
        <v>2330176.2999999998</v>
      </c>
      <c r="E6" s="49">
        <v>363585.95</v>
      </c>
      <c r="F6" s="49">
        <v>0</v>
      </c>
      <c r="G6" s="49">
        <v>550392.68999999994</v>
      </c>
      <c r="H6" s="49">
        <v>877954.15</v>
      </c>
      <c r="I6" s="49">
        <v>1281626.1499999999</v>
      </c>
      <c r="J6" s="49">
        <v>84415.01</v>
      </c>
      <c r="K6" s="49">
        <v>3802663.03</v>
      </c>
      <c r="L6" s="49">
        <v>3580668</v>
      </c>
      <c r="M6" s="49">
        <v>38106.51</v>
      </c>
      <c r="N6" s="49">
        <f t="shared" si="0"/>
        <v>63311639.999999993</v>
      </c>
    </row>
    <row r="7" spans="1:14" ht="29.25" customHeight="1" thickBot="1">
      <c r="A7" s="5" t="s">
        <v>10</v>
      </c>
      <c r="B7" s="50">
        <v>7765577.1799999997</v>
      </c>
      <c r="C7" s="50">
        <v>1543026.93</v>
      </c>
      <c r="D7" s="54">
        <v>371837.84</v>
      </c>
      <c r="E7" s="50">
        <v>67149.600000000006</v>
      </c>
      <c r="F7" s="50">
        <v>0</v>
      </c>
      <c r="G7" s="50">
        <v>101650.38</v>
      </c>
      <c r="H7" s="50">
        <v>224009.8</v>
      </c>
      <c r="I7" s="50">
        <v>177614.73</v>
      </c>
      <c r="J7" s="50">
        <v>15590.36</v>
      </c>
      <c r="K7" s="50">
        <v>1035277.91</v>
      </c>
      <c r="L7" s="50">
        <v>1100926</v>
      </c>
      <c r="M7" s="50">
        <v>7912.06</v>
      </c>
      <c r="N7" s="50">
        <f t="shared" si="0"/>
        <v>12410572.790000001</v>
      </c>
    </row>
    <row r="8" spans="1:14" ht="29.25" customHeight="1" thickBot="1">
      <c r="A8" s="4" t="s">
        <v>12</v>
      </c>
      <c r="B8" s="49">
        <v>38167484.270000003</v>
      </c>
      <c r="C8" s="49">
        <v>7583912.2999999998</v>
      </c>
      <c r="D8" s="53">
        <v>1874476.91</v>
      </c>
      <c r="E8" s="49">
        <v>330037.46000000002</v>
      </c>
      <c r="F8" s="49">
        <v>0</v>
      </c>
      <c r="G8" s="49">
        <v>499607.32</v>
      </c>
      <c r="H8" s="49">
        <v>843388.78</v>
      </c>
      <c r="I8" s="49">
        <v>1099299.57</v>
      </c>
      <c r="J8" s="49">
        <v>76625.94</v>
      </c>
      <c r="K8" s="49">
        <v>3851402.34</v>
      </c>
      <c r="L8" s="49">
        <v>7562862</v>
      </c>
      <c r="M8" s="49">
        <v>32580.799999999999</v>
      </c>
      <c r="N8" s="49">
        <f t="shared" si="0"/>
        <v>61921677.689999998</v>
      </c>
    </row>
    <row r="9" spans="1:14" ht="29.25" customHeight="1" thickBot="1">
      <c r="A9" s="5" t="s">
        <v>3</v>
      </c>
      <c r="B9" s="50">
        <v>11189865.65</v>
      </c>
      <c r="C9" s="50">
        <v>2223436.0299999998</v>
      </c>
      <c r="D9" s="54">
        <v>613859.23</v>
      </c>
      <c r="E9" s="50">
        <v>96759.71</v>
      </c>
      <c r="F9" s="50">
        <v>0</v>
      </c>
      <c r="G9" s="50">
        <v>146473.85999999999</v>
      </c>
      <c r="H9" s="50">
        <v>276854.88</v>
      </c>
      <c r="I9" s="50">
        <v>295349.28999999998</v>
      </c>
      <c r="J9" s="50">
        <v>22465.040000000001</v>
      </c>
      <c r="K9" s="50">
        <v>1557679.26</v>
      </c>
      <c r="L9" s="50">
        <v>1163951</v>
      </c>
      <c r="M9" s="50">
        <v>11730.53</v>
      </c>
      <c r="N9" s="50">
        <f t="shared" si="0"/>
        <v>17598424.48</v>
      </c>
    </row>
    <row r="10" spans="1:14" ht="29.25" customHeight="1" thickBot="1">
      <c r="A10" s="4" t="s">
        <v>31</v>
      </c>
      <c r="B10" s="49">
        <v>2320274.0699999998</v>
      </c>
      <c r="C10" s="49">
        <v>461040.47</v>
      </c>
      <c r="D10" s="53">
        <v>121760.87</v>
      </c>
      <c r="E10" s="49">
        <v>20063.61</v>
      </c>
      <c r="F10" s="49">
        <v>0</v>
      </c>
      <c r="G10" s="49">
        <v>30372.080000000002</v>
      </c>
      <c r="H10" s="49">
        <v>65338.19</v>
      </c>
      <c r="I10" s="49">
        <v>60192.41</v>
      </c>
      <c r="J10" s="49">
        <v>4658.24</v>
      </c>
      <c r="K10" s="49">
        <v>310667.5</v>
      </c>
      <c r="L10" s="49">
        <v>210937</v>
      </c>
      <c r="M10" s="49">
        <v>4178.38</v>
      </c>
      <c r="N10" s="49">
        <f t="shared" si="0"/>
        <v>3609482.8200000003</v>
      </c>
    </row>
    <row r="11" spans="1:14" ht="29.25" customHeight="1" thickBot="1">
      <c r="A11" s="5" t="s">
        <v>4</v>
      </c>
      <c r="B11" s="50">
        <v>9529443.8699999992</v>
      </c>
      <c r="C11" s="50">
        <v>1893508.78</v>
      </c>
      <c r="D11" s="54">
        <v>495151.43</v>
      </c>
      <c r="E11" s="50">
        <v>82401.91</v>
      </c>
      <c r="F11" s="50">
        <v>0</v>
      </c>
      <c r="G11" s="50">
        <v>124739.16</v>
      </c>
      <c r="H11" s="50">
        <v>257981.97</v>
      </c>
      <c r="I11" s="50">
        <v>222292.79</v>
      </c>
      <c r="J11" s="50">
        <v>19131.54</v>
      </c>
      <c r="K11" s="50">
        <v>1123712.28</v>
      </c>
      <c r="L11" s="50">
        <v>21641</v>
      </c>
      <c r="M11" s="50">
        <v>9501.41</v>
      </c>
      <c r="N11" s="50">
        <f t="shared" si="0"/>
        <v>13779506.139999997</v>
      </c>
    </row>
    <row r="12" spans="1:14" ht="29.25" customHeight="1" thickBot="1">
      <c r="A12" s="4" t="s">
        <v>5</v>
      </c>
      <c r="B12" s="49">
        <v>5729850.5999999996</v>
      </c>
      <c r="C12" s="49">
        <v>1138526.3</v>
      </c>
      <c r="D12" s="53">
        <v>268456.15999999997</v>
      </c>
      <c r="E12" s="49">
        <v>49546.5</v>
      </c>
      <c r="F12" s="49">
        <v>0</v>
      </c>
      <c r="G12" s="49">
        <v>75002.990000000005</v>
      </c>
      <c r="H12" s="49">
        <v>165034.97</v>
      </c>
      <c r="I12" s="49">
        <v>115057.19</v>
      </c>
      <c r="J12" s="49">
        <v>11503.38</v>
      </c>
      <c r="K12" s="49">
        <v>776025</v>
      </c>
      <c r="L12" s="49">
        <v>268188</v>
      </c>
      <c r="M12" s="49">
        <v>6080.1</v>
      </c>
      <c r="N12" s="49">
        <f t="shared" si="0"/>
        <v>8603271.1899999995</v>
      </c>
    </row>
    <row r="13" spans="1:14" ht="29.25" customHeight="1" thickBot="1">
      <c r="A13" s="5" t="s">
        <v>6</v>
      </c>
      <c r="B13" s="50">
        <v>7041822.0999999996</v>
      </c>
      <c r="C13" s="50">
        <v>1399216.17</v>
      </c>
      <c r="D13" s="54">
        <v>267460.63</v>
      </c>
      <c r="E13" s="50">
        <v>60891.23</v>
      </c>
      <c r="F13" s="50">
        <v>0</v>
      </c>
      <c r="G13" s="50">
        <v>92176.52</v>
      </c>
      <c r="H13" s="50">
        <v>191994.77</v>
      </c>
      <c r="I13" s="50">
        <v>151069.68</v>
      </c>
      <c r="J13" s="50">
        <v>14137.33</v>
      </c>
      <c r="K13" s="50">
        <v>1034071.01</v>
      </c>
      <c r="L13" s="50">
        <v>341957</v>
      </c>
      <c r="M13" s="50">
        <v>7328.98</v>
      </c>
      <c r="N13" s="50">
        <f t="shared" si="0"/>
        <v>10602125.42</v>
      </c>
    </row>
    <row r="14" spans="1:14" ht="29.25" customHeight="1" thickBot="1">
      <c r="A14" s="4" t="s">
        <v>7</v>
      </c>
      <c r="B14" s="49">
        <v>5489910.9199999999</v>
      </c>
      <c r="C14" s="49">
        <v>1090850.07</v>
      </c>
      <c r="D14" s="53">
        <v>71410.679999999993</v>
      </c>
      <c r="E14" s="49">
        <v>47471.72</v>
      </c>
      <c r="F14" s="49">
        <v>0</v>
      </c>
      <c r="G14" s="49">
        <v>71862.200000000012</v>
      </c>
      <c r="H14" s="49">
        <v>172404.02</v>
      </c>
      <c r="I14" s="49">
        <v>32550.73</v>
      </c>
      <c r="J14" s="49">
        <v>11021.67</v>
      </c>
      <c r="K14" s="49">
        <v>1025649.32</v>
      </c>
      <c r="L14" s="49">
        <v>38920</v>
      </c>
      <c r="M14" s="49">
        <v>3241.75</v>
      </c>
      <c r="N14" s="49">
        <f t="shared" si="0"/>
        <v>8055293.0800000001</v>
      </c>
    </row>
    <row r="15" spans="1:14" ht="29.25" customHeight="1" thickBot="1">
      <c r="A15" s="5" t="s">
        <v>32</v>
      </c>
      <c r="B15" s="50">
        <v>2138799.23</v>
      </c>
      <c r="C15" s="50">
        <v>424981.27</v>
      </c>
      <c r="D15" s="54">
        <v>101199.03999999999</v>
      </c>
      <c r="E15" s="50">
        <v>18494.38</v>
      </c>
      <c r="F15" s="50">
        <v>0</v>
      </c>
      <c r="G15" s="50">
        <v>27996.6</v>
      </c>
      <c r="H15" s="50">
        <v>55012.05</v>
      </c>
      <c r="I15" s="50">
        <v>54821.8</v>
      </c>
      <c r="J15" s="50">
        <v>4293.8999999999996</v>
      </c>
      <c r="K15" s="50">
        <v>309516.2</v>
      </c>
      <c r="L15" s="50">
        <v>310172</v>
      </c>
      <c r="M15" s="50">
        <v>4049.74</v>
      </c>
      <c r="N15" s="50">
        <f t="shared" si="0"/>
        <v>3449336.21</v>
      </c>
    </row>
    <row r="16" spans="1:14" ht="29.25" customHeight="1" thickBot="1">
      <c r="A16" s="4" t="s">
        <v>8</v>
      </c>
      <c r="B16" s="49">
        <v>4087197.77</v>
      </c>
      <c r="C16" s="49">
        <v>812129.75</v>
      </c>
      <c r="D16" s="53">
        <v>81059.75</v>
      </c>
      <c r="E16" s="49">
        <v>35342.339999999997</v>
      </c>
      <c r="F16" s="49">
        <v>0</v>
      </c>
      <c r="G16" s="49">
        <v>53500.88</v>
      </c>
      <c r="H16" s="49">
        <v>128759.81</v>
      </c>
      <c r="I16" s="49">
        <v>41474.379999999997</v>
      </c>
      <c r="J16" s="49">
        <v>8205.5499999999993</v>
      </c>
      <c r="K16" s="49">
        <v>602514.93000000005</v>
      </c>
      <c r="L16" s="49">
        <v>784002</v>
      </c>
      <c r="M16" s="49">
        <v>3580.02</v>
      </c>
      <c r="N16" s="49">
        <f t="shared" si="0"/>
        <v>6637767.1799999978</v>
      </c>
    </row>
    <row r="17" spans="1:34" s="48" customFormat="1" ht="42.75" customHeight="1" thickBot="1">
      <c r="A17" s="46" t="s">
        <v>11</v>
      </c>
      <c r="B17" s="38">
        <f>SUM(B4:B16)</f>
        <v>147538817.28</v>
      </c>
      <c r="C17" s="38">
        <f>SUM(C4:C16)</f>
        <v>29316091.220000003</v>
      </c>
      <c r="D17" s="38">
        <f>SUM(D4:D16)</f>
        <v>7121052.1399999997</v>
      </c>
      <c r="E17" s="38">
        <f t="shared" ref="E17:L17" si="1">SUM(E4:E16)</f>
        <v>1275780.5999999999</v>
      </c>
      <c r="F17" s="38">
        <f t="shared" si="1"/>
        <v>0</v>
      </c>
      <c r="G17" s="38">
        <f t="shared" si="1"/>
        <v>1931263.5999999999</v>
      </c>
      <c r="H17" s="38">
        <f t="shared" si="1"/>
        <v>3613693.4400000004</v>
      </c>
      <c r="I17" s="38">
        <f t="shared" si="1"/>
        <v>3805217.1999999997</v>
      </c>
      <c r="J17" s="38">
        <f t="shared" si="1"/>
        <v>296202.40000000002</v>
      </c>
      <c r="K17" s="38">
        <f t="shared" si="1"/>
        <v>17105288.640000001</v>
      </c>
      <c r="L17" s="38">
        <f t="shared" si="1"/>
        <v>16428236</v>
      </c>
      <c r="M17" s="38">
        <f>SUM(M4:M16)</f>
        <v>141765.19999999998</v>
      </c>
      <c r="N17" s="38">
        <f>SUM(N4:N16)</f>
        <v>228573407.71999997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5" t="s">
        <v>38</v>
      </c>
      <c r="B20" s="56"/>
      <c r="C20" s="56"/>
      <c r="D20" s="9"/>
      <c r="E20" s="10" t="s">
        <v>36</v>
      </c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4" t="s">
        <v>16</v>
      </c>
      <c r="B21" s="64"/>
      <c r="C21" s="64"/>
      <c r="D21" s="37"/>
      <c r="E21" s="28">
        <v>614745072</v>
      </c>
      <c r="F21" s="14" t="s">
        <v>13</v>
      </c>
      <c r="G21" s="28">
        <f>ROUND(E21*0.24,2)</f>
        <v>147538817.28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4" t="s">
        <v>29</v>
      </c>
      <c r="B22" s="64"/>
      <c r="C22" s="64"/>
      <c r="D22" s="37"/>
      <c r="E22" s="28">
        <v>29316091.219999999</v>
      </c>
      <c r="F22" s="14" t="s">
        <v>15</v>
      </c>
      <c r="G22" s="28">
        <f>E22</f>
        <v>29316091.219999999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4" t="s">
        <v>26</v>
      </c>
      <c r="B23" s="64"/>
      <c r="C23" s="64"/>
      <c r="D23" s="37" t="s">
        <v>34</v>
      </c>
      <c r="E23" s="28">
        <v>7121052.1399999997</v>
      </c>
      <c r="F23" s="14" t="s">
        <v>15</v>
      </c>
      <c r="G23" s="28">
        <f>E23</f>
        <v>7121052.1399999997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4" t="s">
        <v>22</v>
      </c>
      <c r="B24" s="64"/>
      <c r="C24" s="64"/>
      <c r="D24" s="37"/>
      <c r="E24" s="28">
        <v>6378903</v>
      </c>
      <c r="F24" s="14" t="s">
        <v>14</v>
      </c>
      <c r="G24" s="28">
        <f>ROUND(E24*0.2,2)</f>
        <v>1275780.6000000001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4" t="s">
        <v>18</v>
      </c>
      <c r="B25" s="64"/>
      <c r="C25" s="64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4" t="s">
        <v>19</v>
      </c>
      <c r="B26" s="64"/>
      <c r="C26" s="64"/>
      <c r="D26" s="37"/>
      <c r="E26" s="28">
        <v>9656318</v>
      </c>
      <c r="F26" s="14" t="s">
        <v>14</v>
      </c>
      <c r="G26" s="28">
        <f>ROUND(E26*0.2,2)</f>
        <v>1931263.6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4" t="s">
        <v>20</v>
      </c>
      <c r="B27" s="64"/>
      <c r="C27" s="64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4" t="s">
        <v>23</v>
      </c>
      <c r="B28" s="64"/>
      <c r="C28" s="64"/>
      <c r="D28" s="64"/>
      <c r="E28" s="28">
        <v>19026086</v>
      </c>
      <c r="F28" s="14" t="s">
        <v>14</v>
      </c>
      <c r="G28" s="28">
        <f>ROUND(E28*0.2,2)</f>
        <v>3805217.2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4" t="s">
        <v>24</v>
      </c>
      <c r="B29" s="64"/>
      <c r="C29" s="64"/>
      <c r="D29" s="64"/>
      <c r="E29" s="28">
        <v>1481012</v>
      </c>
      <c r="F29" s="14" t="s">
        <v>14</v>
      </c>
      <c r="G29" s="28">
        <f>ROUND(E29*0.2,2)</f>
        <v>296202.40000000002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4" t="s">
        <v>21</v>
      </c>
      <c r="B30" s="64"/>
      <c r="C30" s="64"/>
      <c r="D30" s="37"/>
      <c r="E30" s="28">
        <v>71272036</v>
      </c>
      <c r="F30" s="14" t="s">
        <v>13</v>
      </c>
      <c r="G30" s="28">
        <f>ROUND(E30*0.24,2)</f>
        <v>17105288.640000001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56285056</v>
      </c>
      <c r="F31" s="14"/>
      <c r="G31" s="28">
        <v>16428236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4" t="str">
        <f>+M2</f>
        <v>ART. 126 de la LISR  (Enajenación de Bienes)</v>
      </c>
      <c r="B32" s="64"/>
      <c r="C32" s="64"/>
      <c r="D32" s="37"/>
      <c r="E32" s="28">
        <v>708825.99999999988</v>
      </c>
      <c r="F32" s="14" t="s">
        <v>14</v>
      </c>
      <c r="G32" s="28">
        <f>ROUND(E32*0.2,2)</f>
        <v>141765.20000000001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3" t="s">
        <v>11</v>
      </c>
      <c r="B33" s="63"/>
      <c r="C33" s="63"/>
      <c r="D33" s="15"/>
      <c r="E33" s="29">
        <f>SUM(E21:E32)</f>
        <v>831047508.36000001</v>
      </c>
      <c r="F33" s="16"/>
      <c r="G33" s="29">
        <f>SUM(G21:G32)</f>
        <v>228573407.71999997</v>
      </c>
      <c r="H33" s="52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5"/>
      <c r="B37" s="65"/>
      <c r="C37" s="6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5"/>
      <c r="B38" s="65"/>
      <c r="C38" s="6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5"/>
      <c r="B39" s="65"/>
      <c r="C39" s="65"/>
      <c r="D39" s="18"/>
      <c r="E39" s="19"/>
      <c r="F39" s="20"/>
      <c r="G39" s="19"/>
      <c r="H39" s="23"/>
      <c r="I39" s="20"/>
      <c r="J39" s="19"/>
    </row>
    <row r="40" spans="1:14" s="1" customFormat="1" ht="18">
      <c r="A40" s="65"/>
      <c r="B40" s="65"/>
      <c r="C40" s="65"/>
      <c r="D40" s="18"/>
      <c r="E40" s="19"/>
      <c r="F40" s="20"/>
      <c r="G40" s="19"/>
      <c r="H40" s="23"/>
      <c r="I40" s="20"/>
      <c r="J40" s="19"/>
    </row>
    <row r="41" spans="1:14" s="1" customFormat="1" ht="18">
      <c r="A41" s="65"/>
      <c r="B41" s="65"/>
      <c r="C41" s="65"/>
      <c r="D41" s="18"/>
      <c r="E41" s="19"/>
      <c r="F41" s="20"/>
      <c r="G41" s="19"/>
      <c r="H41" s="23"/>
      <c r="I41" s="20"/>
      <c r="J41" s="19"/>
    </row>
    <row r="42" spans="1:14" s="1" customFormat="1" ht="18">
      <c r="A42" s="65"/>
      <c r="B42" s="65"/>
      <c r="C42" s="65"/>
      <c r="D42" s="18"/>
      <c r="E42" s="19"/>
      <c r="F42" s="20"/>
      <c r="G42" s="19"/>
      <c r="H42" s="23"/>
      <c r="I42" s="20"/>
      <c r="J42" s="19"/>
    </row>
    <row r="43" spans="1:14" s="1" customFormat="1" ht="18">
      <c r="A43" s="65"/>
      <c r="B43" s="65"/>
      <c r="C43" s="65"/>
      <c r="D43" s="18"/>
      <c r="E43" s="19"/>
      <c r="F43" s="20"/>
      <c r="G43" s="19"/>
      <c r="H43" s="23"/>
      <c r="I43" s="20"/>
      <c r="J43" s="19"/>
    </row>
    <row r="44" spans="1:14" s="1" customFormat="1" ht="18">
      <c r="A44" s="65"/>
      <c r="B44" s="65"/>
      <c r="C44" s="65"/>
      <c r="D44" s="18"/>
      <c r="E44" s="19"/>
      <c r="F44" s="20"/>
      <c r="G44" s="19"/>
      <c r="H44" s="23"/>
      <c r="I44" s="20"/>
      <c r="J44" s="19"/>
    </row>
    <row r="45" spans="1:14" s="1" customFormat="1" ht="18">
      <c r="A45" s="65"/>
      <c r="B45" s="65"/>
      <c r="C45" s="65"/>
      <c r="D45" s="21"/>
      <c r="E45" s="19"/>
      <c r="F45" s="20"/>
      <c r="G45" s="19"/>
      <c r="H45" s="23"/>
      <c r="I45" s="20"/>
      <c r="J45" s="19"/>
    </row>
    <row r="46" spans="1:14" s="1" customFormat="1" ht="18">
      <c r="A46" s="65"/>
      <c r="B46" s="65"/>
      <c r="C46" s="6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2025-10-01T19:14:30Z</cp:lastPrinted>
  <dcterms:created xsi:type="dcterms:W3CDTF">2008-01-30T14:54:54Z</dcterms:created>
  <dcterms:modified xsi:type="dcterms:W3CDTF">2025-10-31T16:11:39Z</dcterms:modified>
</cp:coreProperties>
</file>