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MARTHA\DOCUMENTOS\Documentos\PARTICIPACIONES\PARTICIPACIONES 2026\06 JUNIO 2026\"/>
    </mc:Choice>
  </mc:AlternateContent>
  <xr:revisionPtr revIDLastSave="0" documentId="13_ncr:1_{CB80473D-6391-4B63-8C28-323918C0A47B}" xr6:coauthVersionLast="36" xr6:coauthVersionMax="47" xr10:uidLastSave="{00000000-0000-0000-0000-000000000000}"/>
  <bookViews>
    <workbookView xWindow="0" yWindow="0" windowWidth="4080" windowHeight="11100" xr2:uid="{00000000-000D-0000-FFFF-FFFF00000000}"/>
  </bookViews>
  <sheets>
    <sheet name="PORTAL SEFIN" sheetId="1" r:id="rId1"/>
    <sheet name="Hoja1" sheetId="2" r:id="rId2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M14" i="1" l="1"/>
  <c r="M10" i="1"/>
  <c r="M6" i="1"/>
  <c r="M7" i="1"/>
  <c r="M8" i="1"/>
  <c r="M9" i="1"/>
  <c r="M11" i="1"/>
  <c r="M12" i="1"/>
  <c r="M13" i="1"/>
  <c r="M15" i="1"/>
  <c r="M16" i="1"/>
  <c r="M17" i="1"/>
  <c r="E18" i="1" l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H31" i="1" s="1"/>
  <c r="G31" i="1"/>
</calcChain>
</file>

<file path=xl/sharedStrings.xml><?xml version="1.0" encoding="utf-8"?>
<sst xmlns="http://schemas.openxmlformats.org/spreadsheetml/2006/main" count="51" uniqueCount="37">
  <si>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</si>
  <si>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</si>
  <si>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</si>
  <si>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</si>
  <si>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</si>
  <si>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</si>
  <si>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</si>
  <si>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</si>
  <si>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</si>
  <si>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</si>
  <si>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</si>
  <si>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</si>
  <si>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</si>
  <si>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</si>
  <si>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</si>
  <si>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</si>
  <si>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</si>
  <si>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</si>
  <si>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</si>
  <si>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</si>
  <si>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</si>
  <si>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</si>
  <si>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</si>
  <si>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</si>
  <si>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</si>
  <si>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</si>
  <si>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</si>
  <si>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</si>
  <si>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</si>
  <si>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</si>
  <si>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</si>
  <si>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</si>
  <si>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</si>
  <si>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</si>
  <si>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</si>
  <si>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PARTICIPACIONES A MUNICIPIOS JUNIO 2026</t>
  </si>
  <si>
    <t>PRIMER AJUSTE CUATRIMESTRAL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</si>
</sst>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4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zo Sans"/>
      <family val="2"/>
    </font>
    <font>
      <b/>
      <sz val="18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</cellStyleXfs>
  <cellXfs count="62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165" fontId="11" fillId="2" borderId="0" xfId="3" applyNumberFormat="1" applyFont="1" applyFill="1" applyBorder="1"/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3" fontId="23" fillId="6" borderId="3" xfId="4" applyNumberFormat="1" applyFont="1" applyFill="1" applyBorder="1" applyAlignment="1">
      <alignment horizontal="center" vertical="center"/>
    </xf>
    <xf numFmtId="165" fontId="9" fillId="6" borderId="3" xfId="4" applyNumberFormat="1" applyFont="1" applyFill="1" applyBorder="1" applyAlignment="1">
      <alignment horizontal="center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50" zoomScaleNormal="50" workbookViewId="0">
      <selection activeCell="M31" sqref="M31"/>
    </sheetView>
  </sheetViews>
  <sheetFormatPr baseColWidth="10" defaultRowHeight="14.25"/>
  <cols>
    <col min="1" max="1" width="35.42578125" style="1" customWidth="1"/>
    <col min="2" max="2" width="33.5703125" style="1" customWidth="1"/>
    <col min="3" max="3" width="33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6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5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8" ht="58.5" customHeight="1" thickBot="1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44"/>
    </row>
    <row r="3" spans="1:18" s="4" customFormat="1" ht="56.25" customHeight="1" thickBot="1">
      <c r="A3" s="57" t="s">
        <v>0</v>
      </c>
      <c r="B3" s="57" t="s">
        <v>1</v>
      </c>
      <c r="C3" s="57" t="s">
        <v>2</v>
      </c>
      <c r="D3" s="57"/>
      <c r="E3" s="57" t="s">
        <v>3</v>
      </c>
      <c r="F3" s="57" t="s">
        <v>4</v>
      </c>
      <c r="G3" s="57" t="s">
        <v>5</v>
      </c>
      <c r="H3" s="57" t="s">
        <v>6</v>
      </c>
      <c r="I3" s="57" t="s">
        <v>7</v>
      </c>
      <c r="J3" s="57" t="s">
        <v>8</v>
      </c>
      <c r="K3" s="57" t="s">
        <v>9</v>
      </c>
      <c r="L3" s="58" t="s">
        <v>10</v>
      </c>
      <c r="M3" s="60" t="s">
        <v>11</v>
      </c>
      <c r="N3" s="3"/>
    </row>
    <row r="4" spans="1:18" s="4" customFormat="1" ht="66.75" customHeight="1" thickBot="1">
      <c r="A4" s="57"/>
      <c r="B4" s="57"/>
      <c r="C4" s="5">
        <v>0.7</v>
      </c>
      <c r="D4" s="5">
        <v>0.3</v>
      </c>
      <c r="E4" s="57"/>
      <c r="F4" s="57"/>
      <c r="G4" s="57"/>
      <c r="H4" s="57"/>
      <c r="I4" s="57"/>
      <c r="J4" s="57"/>
      <c r="K4" s="57"/>
      <c r="L4" s="59"/>
      <c r="M4" s="60"/>
      <c r="N4" s="3"/>
    </row>
    <row r="5" spans="1:18" ht="29.25" customHeight="1" thickBot="1">
      <c r="A5" s="6" t="s">
        <v>12</v>
      </c>
      <c r="B5" s="46">
        <v>341835.22</v>
      </c>
      <c r="C5" s="46">
        <v>182345.22</v>
      </c>
      <c r="D5" s="46">
        <v>-225052.34</v>
      </c>
      <c r="E5" s="46">
        <v>0</v>
      </c>
      <c r="F5" s="46">
        <v>0</v>
      </c>
      <c r="G5" s="46">
        <v>-58361.919999999998</v>
      </c>
      <c r="H5" s="46">
        <v>0</v>
      </c>
      <c r="I5" s="46">
        <v>0</v>
      </c>
      <c r="J5" s="46">
        <v>0</v>
      </c>
      <c r="K5" s="46">
        <v>0</v>
      </c>
      <c r="L5" s="46">
        <v>0</v>
      </c>
      <c r="M5" s="46">
        <f>SUM(B5:L5)</f>
        <v>240766.18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7">
        <v>494103.2</v>
      </c>
      <c r="C6" s="47">
        <v>232549.2</v>
      </c>
      <c r="D6" s="47">
        <v>-290186.40999999997</v>
      </c>
      <c r="E6" s="47">
        <v>0</v>
      </c>
      <c r="F6" s="47">
        <v>0</v>
      </c>
      <c r="G6" s="47">
        <v>-64456.88</v>
      </c>
      <c r="H6" s="47">
        <v>0</v>
      </c>
      <c r="I6" s="47">
        <v>0</v>
      </c>
      <c r="J6" s="47">
        <v>0</v>
      </c>
      <c r="K6" s="47">
        <v>0</v>
      </c>
      <c r="L6" s="47">
        <v>0</v>
      </c>
      <c r="M6" s="47">
        <f t="shared" ref="M6:M17" si="0">SUM(B6:L6)</f>
        <v>372009.11000000004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6">
        <v>4276893.16</v>
      </c>
      <c r="C7" s="46">
        <v>1786877.49</v>
      </c>
      <c r="D7" s="46">
        <v>-1707394.98</v>
      </c>
      <c r="E7" s="46">
        <v>0</v>
      </c>
      <c r="F7" s="46">
        <v>0</v>
      </c>
      <c r="G7" s="46">
        <v>-412909.5</v>
      </c>
      <c r="H7" s="46">
        <v>0</v>
      </c>
      <c r="I7" s="46">
        <v>0</v>
      </c>
      <c r="J7" s="46">
        <v>0</v>
      </c>
      <c r="K7" s="46">
        <v>0</v>
      </c>
      <c r="L7" s="46">
        <v>0</v>
      </c>
      <c r="M7" s="46">
        <f t="shared" si="0"/>
        <v>3943466.17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7">
        <v>507036.67</v>
      </c>
      <c r="C8" s="47">
        <v>256876.66</v>
      </c>
      <c r="D8" s="47">
        <v>-292409.67</v>
      </c>
      <c r="E8" s="47">
        <v>0</v>
      </c>
      <c r="F8" s="47">
        <v>0</v>
      </c>
      <c r="G8" s="47">
        <v>-77846.66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f t="shared" si="0"/>
        <v>393657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6">
        <v>3865784.75</v>
      </c>
      <c r="C9" s="46">
        <v>1626320.28</v>
      </c>
      <c r="D9" s="46">
        <v>-1451725.5</v>
      </c>
      <c r="E9" s="46">
        <v>0</v>
      </c>
      <c r="F9" s="46">
        <v>0</v>
      </c>
      <c r="G9" s="46">
        <v>-380406.97</v>
      </c>
      <c r="H9" s="46">
        <v>0</v>
      </c>
      <c r="I9" s="46">
        <v>0</v>
      </c>
      <c r="J9" s="46">
        <v>0</v>
      </c>
      <c r="K9" s="46">
        <v>0</v>
      </c>
      <c r="L9" s="46">
        <v>0</v>
      </c>
      <c r="M9" s="46">
        <f t="shared" si="0"/>
        <v>3659972.5600000005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7">
        <v>854487.47</v>
      </c>
      <c r="C10" s="47">
        <v>400348.97</v>
      </c>
      <c r="D10" s="47">
        <v>-493544.46</v>
      </c>
      <c r="E10" s="47">
        <v>0</v>
      </c>
      <c r="F10" s="47">
        <v>0</v>
      </c>
      <c r="G10" s="47">
        <v>-110305.53</v>
      </c>
      <c r="H10" s="47">
        <v>0</v>
      </c>
      <c r="I10" s="47">
        <v>0</v>
      </c>
      <c r="J10" s="47">
        <v>0</v>
      </c>
      <c r="K10" s="47">
        <v>0</v>
      </c>
      <c r="L10" s="47">
        <v>0</v>
      </c>
      <c r="M10" s="47">
        <f t="shared" si="0"/>
        <v>650986.44999999995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6">
        <v>170435.05</v>
      </c>
      <c r="C11" s="46">
        <v>81729.31</v>
      </c>
      <c r="D11" s="46">
        <v>-106936.71</v>
      </c>
      <c r="E11" s="46">
        <v>0</v>
      </c>
      <c r="F11" s="46">
        <v>0</v>
      </c>
      <c r="G11" s="46">
        <v>-23205.11</v>
      </c>
      <c r="H11" s="46">
        <v>0</v>
      </c>
      <c r="I11" s="46">
        <v>0</v>
      </c>
      <c r="J11" s="46">
        <v>0</v>
      </c>
      <c r="K11" s="46">
        <v>0</v>
      </c>
      <c r="L11" s="46">
        <v>0</v>
      </c>
      <c r="M11" s="46">
        <f t="shared" si="0"/>
        <v>122022.53999999996</v>
      </c>
      <c r="N11" s="7"/>
      <c r="Q11" s="8"/>
      <c r="R11" s="9"/>
    </row>
    <row r="12" spans="1:18" ht="29.25" customHeight="1" thickBot="1">
      <c r="A12" s="10" t="s">
        <v>18</v>
      </c>
      <c r="B12" s="47">
        <v>634051.19999999995</v>
      </c>
      <c r="C12" s="47">
        <v>316578.02</v>
      </c>
      <c r="D12" s="47">
        <v>-383525.66</v>
      </c>
      <c r="E12" s="47">
        <v>0</v>
      </c>
      <c r="F12" s="47">
        <v>0</v>
      </c>
      <c r="G12" s="47">
        <v>-94366.01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7">
        <f t="shared" si="0"/>
        <v>472737.55000000005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6">
        <v>322759.69</v>
      </c>
      <c r="C13" s="46">
        <v>173374.71</v>
      </c>
      <c r="D13" s="46">
        <v>-201836.97</v>
      </c>
      <c r="E13" s="46">
        <v>0</v>
      </c>
      <c r="F13" s="46">
        <v>0</v>
      </c>
      <c r="G13" s="46">
        <v>-55878.2</v>
      </c>
      <c r="H13" s="46">
        <v>0</v>
      </c>
      <c r="I13" s="46">
        <v>0</v>
      </c>
      <c r="J13" s="46">
        <v>0</v>
      </c>
      <c r="K13" s="46">
        <v>0</v>
      </c>
      <c r="L13" s="46">
        <v>0</v>
      </c>
      <c r="M13" s="46">
        <f t="shared" si="0"/>
        <v>238419.23000000004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7">
        <v>477569.42</v>
      </c>
      <c r="C14" s="47">
        <v>241295.71</v>
      </c>
      <c r="D14" s="47">
        <v>-307423.84999999998</v>
      </c>
      <c r="E14" s="47">
        <v>0</v>
      </c>
      <c r="F14" s="47">
        <v>0</v>
      </c>
      <c r="G14" s="47">
        <v>-72904.06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f t="shared" si="0"/>
        <v>338537.22000000003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6">
        <v>77851.83</v>
      </c>
      <c r="C15" s="46">
        <v>107252.71</v>
      </c>
      <c r="D15" s="46">
        <v>-54552.46</v>
      </c>
      <c r="E15" s="46">
        <v>0</v>
      </c>
      <c r="F15" s="46">
        <v>0</v>
      </c>
      <c r="G15" s="46">
        <v>-55458.86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f t="shared" si="0"/>
        <v>75093.220000000016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7">
        <v>191664.56</v>
      </c>
      <c r="C16" s="47">
        <v>86899.88</v>
      </c>
      <c r="D16" s="47">
        <v>-122101.47</v>
      </c>
      <c r="E16" s="47">
        <v>0</v>
      </c>
      <c r="F16" s="47">
        <v>0</v>
      </c>
      <c r="G16" s="47">
        <v>-22881.47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f t="shared" si="0"/>
        <v>133581.5</v>
      </c>
      <c r="N16" s="7"/>
      <c r="Q16" s="8"/>
      <c r="R16" s="9"/>
    </row>
    <row r="17" spans="1:39" ht="29.25" customHeight="1" thickBot="1">
      <c r="A17" s="6" t="s">
        <v>22</v>
      </c>
      <c r="B17" s="46">
        <v>121239.06</v>
      </c>
      <c r="C17" s="46">
        <v>97971.99</v>
      </c>
      <c r="D17" s="46">
        <v>-74324.25</v>
      </c>
      <c r="E17" s="46">
        <v>0</v>
      </c>
      <c r="F17" s="46">
        <v>0</v>
      </c>
      <c r="G17" s="46">
        <v>-42063.43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f t="shared" si="0"/>
        <v>102823.37</v>
      </c>
      <c r="N17" s="7">
        <v>5572340.8719642879</v>
      </c>
      <c r="Q17" s="8"/>
      <c r="R17" s="9"/>
    </row>
    <row r="18" spans="1:39" s="16" customFormat="1" ht="42.75" customHeight="1" thickBot="1">
      <c r="A18" s="11" t="s">
        <v>23</v>
      </c>
      <c r="B18" s="49">
        <f t="shared" ref="B18:M18" si="1">SUM(B5:B17)</f>
        <v>12335711.280000001</v>
      </c>
      <c r="C18" s="49">
        <f t="shared" si="1"/>
        <v>5590420.1500000004</v>
      </c>
      <c r="D18" s="49">
        <f t="shared" si="1"/>
        <v>-5711014.7299999995</v>
      </c>
      <c r="E18" s="12">
        <f t="shared" si="1"/>
        <v>0</v>
      </c>
      <c r="F18" s="12">
        <f t="shared" si="1"/>
        <v>0</v>
      </c>
      <c r="G18" s="48">
        <f t="shared" si="1"/>
        <v>-1471044.6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12">
        <f t="shared" si="1"/>
        <v>0</v>
      </c>
      <c r="L18" s="12">
        <f t="shared" si="1"/>
        <v>0</v>
      </c>
      <c r="M18" s="12">
        <f t="shared" si="1"/>
        <v>10744072.1</v>
      </c>
      <c r="N18" s="7"/>
      <c r="O18" s="13"/>
      <c r="P18" s="14"/>
      <c r="Q18" s="13"/>
      <c r="R18" s="15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ht="27" customHeight="1">
      <c r="A19" s="61" t="s">
        <v>24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17"/>
    </row>
    <row r="20" spans="1:39" s="18" customFormat="1" ht="18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26" customFormat="1" ht="33" customHeight="1">
      <c r="A21" s="53" t="s">
        <v>36</v>
      </c>
      <c r="B21" s="54"/>
      <c r="C21" s="54"/>
      <c r="D21" s="21"/>
      <c r="E21" s="22" t="s">
        <v>25</v>
      </c>
      <c r="F21" s="23"/>
      <c r="G21" s="22" t="s">
        <v>26</v>
      </c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s="18" customFormat="1" ht="24.75" customHeight="1">
      <c r="A22" s="51" t="s">
        <v>27</v>
      </c>
      <c r="B22" s="51"/>
      <c r="C22" s="51"/>
      <c r="D22" s="27"/>
      <c r="E22" s="40">
        <v>51398797</v>
      </c>
      <c r="F22" s="38" t="s">
        <v>28</v>
      </c>
      <c r="G22" s="40">
        <f>E22*0.24</f>
        <v>12335711.279999999</v>
      </c>
      <c r="H22" s="19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8" customFormat="1" ht="24.75" customHeight="1">
      <c r="A23" s="51" t="s">
        <v>29</v>
      </c>
      <c r="B23" s="51"/>
      <c r="C23" s="51"/>
      <c r="D23" s="27"/>
      <c r="E23" s="40">
        <v>5590420.1500000004</v>
      </c>
      <c r="F23" s="38" t="s">
        <v>32</v>
      </c>
      <c r="G23" s="40">
        <f>E23*100%</f>
        <v>5590420.1500000004</v>
      </c>
      <c r="H23" s="19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8" customFormat="1" ht="24.75" customHeight="1">
      <c r="A24" s="51" t="s">
        <v>30</v>
      </c>
      <c r="B24" s="51"/>
      <c r="C24" s="51"/>
      <c r="D24" s="27"/>
      <c r="E24" s="40">
        <v>-5711014.7300000004</v>
      </c>
      <c r="F24" s="38" t="s">
        <v>32</v>
      </c>
      <c r="G24" s="40">
        <f>E24*100%</f>
        <v>-5711014.7300000004</v>
      </c>
      <c r="H24" s="19"/>
      <c r="I24" s="19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8" customFormat="1" ht="24.75" hidden="1" customHeight="1">
      <c r="A25" s="51" t="s">
        <v>3</v>
      </c>
      <c r="B25" s="51"/>
      <c r="C25" s="51"/>
      <c r="D25" s="27"/>
      <c r="E25" s="40"/>
      <c r="F25" s="38" t="s">
        <v>31</v>
      </c>
      <c r="G25" s="40">
        <f>E25*0.2</f>
        <v>0</v>
      </c>
      <c r="H25" s="19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8" customFormat="1" ht="27.75" hidden="1" customHeight="1">
      <c r="A26" s="51" t="s">
        <v>4</v>
      </c>
      <c r="B26" s="51"/>
      <c r="C26" s="51"/>
      <c r="D26" s="27"/>
      <c r="E26" s="40"/>
      <c r="F26" s="38" t="s">
        <v>31</v>
      </c>
      <c r="G26" s="40">
        <f t="shared" ref="G26:G27" si="2">E26*0.2</f>
        <v>0</v>
      </c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8" customFormat="1" ht="24" customHeight="1">
      <c r="A27" s="51" t="s">
        <v>5</v>
      </c>
      <c r="B27" s="51"/>
      <c r="C27" s="51"/>
      <c r="D27" s="27"/>
      <c r="E27" s="40">
        <v>-7355223</v>
      </c>
      <c r="F27" s="38" t="s">
        <v>31</v>
      </c>
      <c r="G27" s="40">
        <f t="shared" si="2"/>
        <v>-1471044.6</v>
      </c>
      <c r="H27" s="19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8" customFormat="1" ht="47.25" hidden="1" customHeight="1">
      <c r="A28" s="51" t="s">
        <v>7</v>
      </c>
      <c r="B28" s="51"/>
      <c r="C28" s="51"/>
      <c r="D28" s="27"/>
      <c r="E28" s="40">
        <v>0</v>
      </c>
      <c r="F28" s="38" t="s">
        <v>31</v>
      </c>
      <c r="G28" s="40">
        <f>E28*0.2</f>
        <v>0</v>
      </c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s="18" customFormat="1" ht="45.75" hidden="1" customHeight="1">
      <c r="A29" s="51" t="s">
        <v>8</v>
      </c>
      <c r="B29" s="51"/>
      <c r="C29" s="51"/>
      <c r="D29" s="27"/>
      <c r="E29" s="40">
        <v>0</v>
      </c>
      <c r="F29" s="38" t="s">
        <v>31</v>
      </c>
      <c r="G29" s="40">
        <f>E29*0.2</f>
        <v>0</v>
      </c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s="18" customFormat="1" ht="32.25" hidden="1" customHeight="1">
      <c r="A30" s="51" t="s">
        <v>9</v>
      </c>
      <c r="B30" s="51"/>
      <c r="C30" s="51"/>
      <c r="D30" s="27"/>
      <c r="E30" s="40">
        <v>0</v>
      </c>
      <c r="F30" s="38" t="s">
        <v>28</v>
      </c>
      <c r="G30" s="40">
        <f>E30*0.24</f>
        <v>0</v>
      </c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s="18" customFormat="1" ht="29.25" customHeight="1" thickBot="1">
      <c r="A31" s="52" t="s">
        <v>23</v>
      </c>
      <c r="B31" s="52"/>
      <c r="C31" s="52"/>
      <c r="D31" s="28"/>
      <c r="E31" s="41">
        <f>SUM(E22:E30)</f>
        <v>43922979.420000002</v>
      </c>
      <c r="F31" s="39"/>
      <c r="G31" s="41">
        <f>SUM(G22:G30)</f>
        <v>10744072.1</v>
      </c>
      <c r="H31" s="45">
        <f>G31-M18</f>
        <v>0</v>
      </c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s="18" customFormat="1" ht="18.75" thickTop="1">
      <c r="A32" s="19"/>
      <c r="B32" s="19"/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10" ht="31.5" customHeight="1">
      <c r="A33" s="42"/>
      <c r="B33" s="29"/>
      <c r="C33" s="29"/>
      <c r="D33" s="29"/>
      <c r="E33" s="29"/>
      <c r="F33" s="29"/>
      <c r="G33" s="29"/>
      <c r="H33" s="29"/>
      <c r="I33" s="29"/>
    </row>
    <row r="34" spans="1:10">
      <c r="A34" s="29"/>
      <c r="B34" s="29"/>
      <c r="C34" s="29"/>
      <c r="D34" s="29"/>
      <c r="E34" s="29"/>
      <c r="F34" s="29"/>
      <c r="G34" s="29"/>
      <c r="H34" s="29"/>
      <c r="I34" s="29"/>
    </row>
    <row r="35" spans="1:10" ht="18">
      <c r="A35" s="50"/>
      <c r="B35" s="50"/>
      <c r="C35" s="50"/>
      <c r="D35" s="30"/>
      <c r="E35" s="31"/>
      <c r="F35" s="32"/>
      <c r="G35" s="31"/>
      <c r="H35" s="31"/>
      <c r="I35" s="32"/>
      <c r="J35" s="31"/>
    </row>
    <row r="36" spans="1:10" ht="18">
      <c r="A36" s="50"/>
      <c r="B36" s="50"/>
      <c r="C36" s="50"/>
      <c r="D36" s="30"/>
      <c r="E36" s="31"/>
      <c r="F36" s="32"/>
      <c r="G36" s="31"/>
      <c r="H36" s="31"/>
      <c r="I36" s="32"/>
      <c r="J36" s="31"/>
    </row>
    <row r="37" spans="1:10" s="1" customFormat="1" ht="18">
      <c r="A37" s="50"/>
      <c r="B37" s="50"/>
      <c r="C37" s="50"/>
      <c r="D37" s="30"/>
      <c r="E37" s="31"/>
      <c r="F37" s="32"/>
      <c r="G37" s="31"/>
      <c r="H37" s="31"/>
      <c r="I37" s="32"/>
      <c r="J37" s="31"/>
    </row>
    <row r="38" spans="1:10" s="1" customFormat="1" ht="18">
      <c r="A38" s="50"/>
      <c r="B38" s="50"/>
      <c r="C38" s="50"/>
      <c r="D38" s="30"/>
      <c r="E38" s="31"/>
      <c r="F38" s="32"/>
      <c r="G38" s="31"/>
      <c r="H38" s="31"/>
      <c r="I38" s="32"/>
      <c r="J38" s="31"/>
    </row>
    <row r="39" spans="1:10" s="1" customFormat="1" ht="18">
      <c r="A39" s="50"/>
      <c r="B39" s="50"/>
      <c r="C39" s="50"/>
      <c r="D39" s="30"/>
      <c r="E39" s="31"/>
      <c r="F39" s="32"/>
      <c r="G39" s="31"/>
      <c r="H39" s="31"/>
      <c r="I39" s="32"/>
      <c r="J39" s="31"/>
    </row>
    <row r="40" spans="1:10" s="1" customFormat="1" ht="18">
      <c r="A40" s="50"/>
      <c r="B40" s="50"/>
      <c r="C40" s="50"/>
      <c r="D40" s="30"/>
      <c r="E40" s="31"/>
      <c r="F40" s="32"/>
      <c r="G40" s="31"/>
      <c r="H40" s="31"/>
      <c r="I40" s="32"/>
      <c r="J40" s="31"/>
    </row>
    <row r="41" spans="1:10" s="1" customFormat="1" ht="18">
      <c r="A41" s="50"/>
      <c r="B41" s="50"/>
      <c r="C41" s="50"/>
      <c r="D41" s="30"/>
      <c r="E41" s="31"/>
      <c r="F41" s="32"/>
      <c r="G41" s="31"/>
      <c r="H41" s="31"/>
      <c r="I41" s="32"/>
      <c r="J41" s="31"/>
    </row>
    <row r="42" spans="1:10" s="1" customFormat="1" ht="18">
      <c r="A42" s="50"/>
      <c r="B42" s="50"/>
      <c r="C42" s="50"/>
      <c r="D42" s="30"/>
      <c r="E42" s="31"/>
      <c r="F42" s="32"/>
      <c r="G42" s="31"/>
      <c r="H42" s="31"/>
      <c r="I42" s="32"/>
      <c r="J42" s="31"/>
    </row>
    <row r="43" spans="1:10" s="1" customFormat="1" ht="18">
      <c r="A43" s="50"/>
      <c r="B43" s="50"/>
      <c r="C43" s="50"/>
      <c r="D43" s="33"/>
      <c r="E43" s="31"/>
      <c r="F43" s="32"/>
      <c r="G43" s="31"/>
      <c r="H43" s="31"/>
      <c r="I43" s="32"/>
      <c r="J43" s="31"/>
    </row>
    <row r="44" spans="1:10" s="1" customFormat="1" ht="18">
      <c r="A44" s="50"/>
      <c r="B44" s="50"/>
      <c r="C44" s="50"/>
      <c r="D44" s="30"/>
      <c r="E44" s="31"/>
      <c r="F44" s="32"/>
      <c r="G44" s="31"/>
      <c r="H44" s="31"/>
      <c r="I44" s="32"/>
      <c r="J44" s="31"/>
    </row>
    <row r="45" spans="1:10" s="1" customFormat="1" ht="18">
      <c r="A45" s="29"/>
      <c r="B45" s="29"/>
      <c r="C45" s="29"/>
      <c r="D45" s="34"/>
      <c r="E45" s="34"/>
      <c r="F45" s="34"/>
      <c r="G45" s="34"/>
      <c r="H45" s="34"/>
      <c r="I45" s="34"/>
      <c r="J45" s="34"/>
    </row>
    <row r="46" spans="1:10" s="1" customFormat="1" ht="15.75">
      <c r="A46" s="29"/>
      <c r="B46" s="29"/>
      <c r="C46" s="29"/>
      <c r="D46" s="35"/>
      <c r="E46" s="35"/>
      <c r="F46" s="31"/>
      <c r="G46" s="31"/>
      <c r="H46" s="31"/>
      <c r="I46" s="32"/>
    </row>
    <row r="47" spans="1:10" ht="15.75">
      <c r="D47" s="36"/>
      <c r="E47" s="36"/>
      <c r="F47" s="36"/>
      <c r="G47" s="36"/>
      <c r="I47" s="37"/>
    </row>
  </sheetData>
  <mergeCells count="36"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</mergeCells>
  <printOptions horizontalCentered="1"/>
  <pageMargins left="0.7" right="0.7" top="0.75" bottom="0.75" header="0.3" footer="0.3"/>
  <pageSetup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54E50-1866-4C08-A556-82E3C09CCBE5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Martha Rosado</cp:lastModifiedBy>
  <cp:lastPrinted>2026-07-01T01:35:23Z</cp:lastPrinted>
  <dcterms:created xsi:type="dcterms:W3CDTF">2017-11-07T22:41:21Z</dcterms:created>
  <dcterms:modified xsi:type="dcterms:W3CDTF">2026-07-01T01:35:30Z</dcterms:modified>
</cp:coreProperties>
</file>