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DOCUMENTOS\Documentos\PARTICIPACIONES\PARTICIPACIONES 2026\05 MAYO 2026\AJUSTE DEFINITIVO\PORTALES\"/>
    </mc:Choice>
  </mc:AlternateContent>
  <xr:revisionPtr revIDLastSave="0" documentId="13_ncr:1_{506A34CD-D79F-4DE4-AFF6-AD43BABE7142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PORTAL SAFIN" sheetId="34" r:id="rId1"/>
  </sheets>
  <definedNames>
    <definedName name="_xlnm.Print_Area" localSheetId="0">'PORTAL SAFIN'!$A$1:$N$26</definedName>
  </definedNames>
  <calcPr calcId="191029"/>
</workbook>
</file>

<file path=xl/calcChain.xml><?xml version="1.0" encoding="utf-8"?>
<calcChain xmlns="http://schemas.openxmlformats.org/spreadsheetml/2006/main">
  <c r="G24" i="34" l="1"/>
  <c r="C17" i="34" l="1"/>
  <c r="N4" i="34"/>
  <c r="G23" i="34" l="1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25" i="34"/>
  <c r="G25" i="34"/>
  <c r="H25" i="34" l="1"/>
</calcChain>
</file>

<file path=xl/sharedStrings.xml><?xml version="1.0" encoding="utf-8"?>
<sst xmlns="http://schemas.openxmlformats.org/spreadsheetml/2006/main" count="39" uniqueCount="37">
  <si>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</si>
  <si>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</si>
  <si>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</si>
  <si>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</si>
  <si>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</si>
  <si>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</si>
  <si>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</si>
  <si>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</si>
  <si>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</si>
  <si>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</si>
  <si>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</si>
  <si>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</si>
  <si>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</si>
  <si>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</si>
  <si>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Fondo General de Participaciones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</si>
  <si>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</si>
  <si>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</si>
  <si>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</si>
  <si>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</si>
  <si>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</si>
  <si>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</si>
  <si>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</si>
  <si>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</si>
  <si>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Nombre 
del 
Municipio</t>
  </si>
  <si>
    <t>Fondo ISR</t>
  </si>
  <si>
    <t>ART. 126 de la LISR  (Enajenación de Bienes)</t>
  </si>
  <si>
    <t>DZITBALCHE</t>
  </si>
  <si>
    <t>SEYBAPLAYA</t>
  </si>
  <si>
    <t>ESTADO</t>
  </si>
  <si>
    <r>
      <t xml:space="preserve">Fondo General de 
Participaciones </t>
    </r>
    <r>
      <rPr>
        <i/>
        <sz val="18"/>
        <rFont val="Arial"/>
        <family val="2"/>
      </rPr>
      <t>1/</t>
    </r>
  </si>
  <si>
    <r>
      <t xml:space="preserve">Fondo de Extracción de Hidrocarburos </t>
    </r>
    <r>
      <rPr>
        <i/>
        <sz val="18"/>
        <rFont val="Arial"/>
        <family val="2"/>
      </rPr>
      <t>2/</t>
    </r>
  </si>
  <si>
    <t xml:space="preserve">2/ El Fondo de Extracción de Hidrocarburos  en los meses siguientes, hasta cubrir el monto total. </t>
  </si>
  <si>
    <t>Nota- El ajuste definitivo 2025 se aplicará:</t>
  </si>
  <si>
    <t>Fondo de Fomento Municipal</t>
  </si>
  <si>
    <t>PARTICIPACIONES DEL AJUSTE DEFINITIVO 2025|AGOSTO</t>
  </si>
  <si>
    <t>AJUSTE DEFINITIVO 2025| AGOSTO</t>
  </si>
  <si>
    <t>1/ El Fondo General  en 6 parcialidades de junio a noviembre 2026. (3ra parcialidad agosto)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</si>
</sst>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  <numFmt numFmtId="170" formatCode="#,##0_ ;[Red]\-#,##0\ 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20"/>
      <color rgb="FFFF0000"/>
      <name val="Arial"/>
      <family val="2"/>
    </font>
    <font>
      <sz val="17"/>
      <color theme="1"/>
      <name val="Arial"/>
      <family val="2"/>
    </font>
    <font>
      <b/>
      <sz val="20"/>
      <color theme="1"/>
      <name val="Arial"/>
      <family val="2"/>
    </font>
    <font>
      <b/>
      <sz val="17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10" borderId="0" applyNumberFormat="0" applyBorder="0" applyAlignment="0" applyProtection="0"/>
    <xf numFmtId="0" fontId="43" fillId="22" borderId="6" applyNumberFormat="0" applyAlignment="0" applyProtection="0"/>
    <xf numFmtId="0" fontId="44" fillId="23" borderId="7" applyNumberFormat="0" applyAlignment="0" applyProtection="0"/>
    <xf numFmtId="0" fontId="45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7" borderId="0" applyNumberFormat="0" applyBorder="0" applyAlignment="0" applyProtection="0"/>
    <xf numFmtId="0" fontId="47" fillId="13" borderId="6" applyNumberFormat="0" applyAlignment="0" applyProtection="0"/>
    <xf numFmtId="0" fontId="48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9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0" fillId="22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58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7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/>
    <xf numFmtId="0" fontId="29" fillId="2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2" borderId="0" xfId="1" applyFont="1" applyFill="1" applyAlignment="1">
      <alignment vertical="center"/>
    </xf>
    <xf numFmtId="0" fontId="30" fillId="2" borderId="0" xfId="47" applyFont="1" applyFill="1"/>
    <xf numFmtId="0" fontId="28" fillId="2" borderId="0" xfId="1" applyFont="1" applyFill="1" applyAlignment="1">
      <alignment horizontal="center" vertical="center" wrapText="1"/>
    </xf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0" fontId="30" fillId="0" borderId="0" xfId="47" applyFont="1"/>
    <xf numFmtId="168" fontId="27" fillId="2" borderId="0" xfId="47" applyNumberFormat="1" applyFont="1" applyFill="1"/>
    <xf numFmtId="3" fontId="30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/>
    <xf numFmtId="0" fontId="26" fillId="2" borderId="0" xfId="1" applyFont="1" applyFill="1" applyAlignment="1">
      <alignment horizontal="left" vertical="center" wrapText="1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21" fillId="2" borderId="0" xfId="25" applyFont="1" applyFill="1" applyBorder="1"/>
    <xf numFmtId="43" fontId="34" fillId="2" borderId="0" xfId="25" applyFont="1" applyFill="1" applyBorder="1"/>
    <xf numFmtId="43" fontId="21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8" fontId="59" fillId="2" borderId="0" xfId="60" applyNumberFormat="1" applyFont="1" applyFill="1" applyBorder="1" applyAlignment="1">
      <alignment vertical="center"/>
    </xf>
    <xf numFmtId="9" fontId="60" fillId="2" borderId="0" xfId="3" applyFont="1" applyFill="1" applyBorder="1" applyAlignment="1">
      <alignment horizontal="center" vertical="center"/>
    </xf>
    <xf numFmtId="165" fontId="62" fillId="2" borderId="0" xfId="8" applyNumberFormat="1" applyFont="1" applyFill="1" applyBorder="1" applyAlignment="1">
      <alignment vertical="center"/>
    </xf>
    <xf numFmtId="170" fontId="30" fillId="2" borderId="2" xfId="25" applyNumberFormat="1" applyFont="1" applyFill="1" applyBorder="1" applyAlignment="1">
      <alignment horizontal="center" vertical="center"/>
    </xf>
    <xf numFmtId="170" fontId="37" fillId="2" borderId="2" xfId="25" applyNumberFormat="1" applyFont="1" applyFill="1" applyBorder="1" applyAlignment="1">
      <alignment horizontal="center" vertical="center"/>
    </xf>
    <xf numFmtId="170" fontId="59" fillId="2" borderId="2" xfId="25" applyNumberFormat="1" applyFont="1" applyFill="1" applyBorder="1" applyAlignment="1">
      <alignment horizontal="center" vertical="center"/>
    </xf>
    <xf numFmtId="170" fontId="30" fillId="3" borderId="2" xfId="25" applyNumberFormat="1" applyFont="1" applyFill="1" applyBorder="1" applyAlignment="1">
      <alignment horizontal="center" vertical="center"/>
    </xf>
    <xf numFmtId="170" fontId="37" fillId="3" borderId="2" xfId="25" applyNumberFormat="1" applyFont="1" applyFill="1" applyBorder="1" applyAlignment="1">
      <alignment horizontal="center" vertical="center"/>
    </xf>
    <xf numFmtId="170" fontId="59" fillId="3" borderId="2" xfId="25" applyNumberFormat="1" applyFont="1" applyFill="1" applyBorder="1" applyAlignment="1">
      <alignment horizontal="center" vertical="center"/>
    </xf>
    <xf numFmtId="170" fontId="61" fillId="5" borderId="2" xfId="25" applyNumberFormat="1" applyFont="1" applyFill="1" applyBorder="1" applyAlignment="1">
      <alignment horizontal="center" vertical="center"/>
    </xf>
    <xf numFmtId="168" fontId="63" fillId="2" borderId="1" xfId="60" applyNumberFormat="1" applyFont="1" applyFill="1" applyBorder="1" applyAlignment="1">
      <alignment vertical="center"/>
    </xf>
    <xf numFmtId="170" fontId="61" fillId="2" borderId="0" xfId="25" applyNumberFormat="1" applyFont="1" applyFill="1" applyBorder="1" applyAlignment="1">
      <alignment horizontal="center" vertical="center"/>
    </xf>
    <xf numFmtId="170" fontId="61" fillId="2" borderId="2" xfId="25" applyNumberFormat="1" applyFont="1" applyFill="1" applyBorder="1" applyAlignment="1">
      <alignment horizontal="center" vertical="center"/>
    </xf>
    <xf numFmtId="170" fontId="61" fillId="3" borderId="2" xfId="25" applyNumberFormat="1" applyFont="1" applyFill="1" applyBorder="1" applyAlignment="1">
      <alignment horizontal="center" vertical="center"/>
    </xf>
    <xf numFmtId="3" fontId="23" fillId="2" borderId="15" xfId="1" applyNumberFormat="1" applyFont="1" applyFill="1" applyBorder="1" applyAlignment="1">
      <alignment horizontal="left" vertical="center"/>
    </xf>
    <xf numFmtId="3" fontId="23" fillId="2" borderId="0" xfId="1" applyNumberFormat="1" applyFont="1" applyFill="1" applyAlignment="1">
      <alignment horizontal="left" vertical="center"/>
    </xf>
    <xf numFmtId="0" fontId="26" fillId="2" borderId="0" xfId="1" applyFont="1" applyFill="1" applyAlignment="1">
      <alignment horizontal="left" vertical="center" wrapText="1"/>
    </xf>
    <xf numFmtId="0" fontId="32" fillId="2" borderId="0" xfId="1" applyFont="1" applyFill="1" applyAlignment="1">
      <alignment horizontal="center" vertical="center" wrapText="1"/>
    </xf>
    <xf numFmtId="0" fontId="31" fillId="2" borderId="0" xfId="1" applyFont="1" applyFill="1" applyAlignment="1">
      <alignment horizontal="left" vertical="center" wrapText="1"/>
    </xf>
    <xf numFmtId="3" fontId="23" fillId="2" borderId="16" xfId="1" applyNumberFormat="1" applyFont="1" applyFill="1" applyBorder="1" applyAlignment="1">
      <alignment horizontal="left" vertical="center"/>
    </xf>
    <xf numFmtId="49" fontId="29" fillId="4" borderId="0" xfId="1" quotePrefix="1" applyNumberFormat="1" applyFont="1" applyFill="1" applyAlignment="1">
      <alignment horizontal="center" vertical="center"/>
    </xf>
    <xf numFmtId="49" fontId="29" fillId="4" borderId="0" xfId="1" applyNumberFormat="1" applyFont="1" applyFill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0</xdr:rowOff>
    </xdr:from>
    <xdr:to>
      <xdr:col>6</xdr:col>
      <xdr:colOff>732663</xdr:colOff>
      <xdr:row>23</xdr:row>
      <xdr:rowOff>35214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23</xdr:row>
      <xdr:rowOff>0</xdr:rowOff>
    </xdr:from>
    <xdr:to>
      <xdr:col>6</xdr:col>
      <xdr:colOff>732663</xdr:colOff>
      <xdr:row>23</xdr:row>
      <xdr:rowOff>35214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24</xdr:row>
      <xdr:rowOff>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1"/>
  <sheetViews>
    <sheetView tabSelected="1" zoomScale="60" zoomScaleNormal="60" zoomScaleSheetLayoutView="40" workbookViewId="0">
      <selection activeCell="N4" sqref="N4:N16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35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4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3" customFormat="1" ht="63.75" customHeight="1" thickBot="1">
      <c r="A2" s="65" t="s">
        <v>23</v>
      </c>
      <c r="B2" s="65" t="s">
        <v>29</v>
      </c>
      <c r="C2" s="65" t="s">
        <v>33</v>
      </c>
      <c r="D2" s="65"/>
      <c r="E2" s="65" t="s">
        <v>19</v>
      </c>
      <c r="F2" s="65" t="s">
        <v>15</v>
      </c>
      <c r="G2" s="65" t="s">
        <v>16</v>
      </c>
      <c r="H2" s="66" t="s">
        <v>17</v>
      </c>
      <c r="I2" s="65" t="s">
        <v>20</v>
      </c>
      <c r="J2" s="65" t="s">
        <v>21</v>
      </c>
      <c r="K2" s="65" t="s">
        <v>30</v>
      </c>
      <c r="L2" s="67" t="s">
        <v>24</v>
      </c>
      <c r="M2" s="67" t="s">
        <v>25</v>
      </c>
      <c r="N2" s="69" t="s">
        <v>22</v>
      </c>
    </row>
    <row r="3" spans="1:14" s="3" customFormat="1" ht="43.5" customHeight="1" thickBot="1">
      <c r="A3" s="65"/>
      <c r="B3" s="65"/>
      <c r="C3" s="22">
        <v>0.7</v>
      </c>
      <c r="D3" s="22">
        <v>0.3</v>
      </c>
      <c r="E3" s="65"/>
      <c r="F3" s="65"/>
      <c r="G3" s="65"/>
      <c r="H3" s="66"/>
      <c r="I3" s="65"/>
      <c r="J3" s="65"/>
      <c r="K3" s="65"/>
      <c r="L3" s="68"/>
      <c r="M3" s="68"/>
      <c r="N3" s="69"/>
    </row>
    <row r="4" spans="1:14" ht="29.25" customHeight="1" thickBot="1">
      <c r="A4" s="4" t="s">
        <v>9</v>
      </c>
      <c r="B4" s="45">
        <v>-1134695.8500000001</v>
      </c>
      <c r="C4" s="46">
        <v>0</v>
      </c>
      <c r="D4" s="46">
        <v>0</v>
      </c>
      <c r="E4" s="46">
        <v>0</v>
      </c>
      <c r="F4" s="46">
        <v>0</v>
      </c>
      <c r="G4" s="46">
        <v>0</v>
      </c>
      <c r="H4" s="46">
        <v>0</v>
      </c>
      <c r="I4" s="46">
        <v>0</v>
      </c>
      <c r="J4" s="46">
        <v>0</v>
      </c>
      <c r="K4" s="47">
        <v>-694645.8</v>
      </c>
      <c r="L4" s="46">
        <v>0</v>
      </c>
      <c r="M4" s="46">
        <v>0</v>
      </c>
      <c r="N4" s="54">
        <f>SUM(B4:M4)</f>
        <v>-1829341.6500000001</v>
      </c>
    </row>
    <row r="5" spans="1:14" ht="29.25" customHeight="1" thickBot="1">
      <c r="A5" s="5" t="s">
        <v>1</v>
      </c>
      <c r="B5" s="48">
        <v>-1266909.5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50">
        <v>-706109.21</v>
      </c>
      <c r="L5" s="49">
        <v>0</v>
      </c>
      <c r="M5" s="49">
        <v>0</v>
      </c>
      <c r="N5" s="55">
        <f t="shared" ref="N5:N16" si="0">SUM(B5:M5)</f>
        <v>-1973018.71</v>
      </c>
    </row>
    <row r="6" spans="1:14" ht="29.25" customHeight="1" thickBot="1">
      <c r="A6" s="4" t="s">
        <v>2</v>
      </c>
      <c r="B6" s="45">
        <v>-8718403.8599999994</v>
      </c>
      <c r="C6" s="46">
        <v>0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7">
        <v>-3177953.55</v>
      </c>
      <c r="L6" s="46">
        <v>0</v>
      </c>
      <c r="M6" s="46">
        <v>0</v>
      </c>
      <c r="N6" s="54">
        <f t="shared" si="0"/>
        <v>-11896357.41</v>
      </c>
    </row>
    <row r="7" spans="1:14" ht="29.25" customHeight="1" thickBot="1">
      <c r="A7" s="5" t="s">
        <v>10</v>
      </c>
      <c r="B7" s="48">
        <v>-1550077.99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50">
        <v>-865200.27</v>
      </c>
      <c r="L7" s="49">
        <v>0</v>
      </c>
      <c r="M7" s="49">
        <v>0</v>
      </c>
      <c r="N7" s="55">
        <f t="shared" si="0"/>
        <v>-2415278.2599999998</v>
      </c>
    </row>
    <row r="8" spans="1:14" ht="29.25" customHeight="1" thickBot="1">
      <c r="A8" s="4" t="s">
        <v>12</v>
      </c>
      <c r="B8" s="45">
        <v>-7886891.3700000001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7">
        <v>-3218685.86</v>
      </c>
      <c r="L8" s="46">
        <v>0</v>
      </c>
      <c r="M8" s="46">
        <v>0</v>
      </c>
      <c r="N8" s="54">
        <f t="shared" si="0"/>
        <v>-11105577.23</v>
      </c>
    </row>
    <row r="9" spans="1:14" ht="29.25" customHeight="1" thickBot="1">
      <c r="A9" s="5" t="s">
        <v>3</v>
      </c>
      <c r="B9" s="48">
        <v>-2264934.15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50">
        <v>-1301780.43</v>
      </c>
      <c r="L9" s="49">
        <v>0</v>
      </c>
      <c r="M9" s="49">
        <v>0</v>
      </c>
      <c r="N9" s="55">
        <f t="shared" si="0"/>
        <v>-3566714.58</v>
      </c>
    </row>
    <row r="10" spans="1:14" ht="29.25" customHeight="1" thickBot="1">
      <c r="A10" s="4" t="s">
        <v>26</v>
      </c>
      <c r="B10" s="45">
        <v>-466950.02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7">
        <v>-259630.40000000002</v>
      </c>
      <c r="L10" s="46">
        <v>0</v>
      </c>
      <c r="M10" s="46">
        <v>0</v>
      </c>
      <c r="N10" s="54">
        <f t="shared" si="0"/>
        <v>-726580.42</v>
      </c>
    </row>
    <row r="11" spans="1:14" ht="29.25" customHeight="1" thickBot="1">
      <c r="A11" s="5" t="s">
        <v>4</v>
      </c>
      <c r="B11" s="48">
        <v>-1909369.18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50">
        <v>-939106.46</v>
      </c>
      <c r="L11" s="49">
        <v>0</v>
      </c>
      <c r="M11" s="49">
        <v>0</v>
      </c>
      <c r="N11" s="55">
        <f t="shared" si="0"/>
        <v>-2848475.6399999997</v>
      </c>
    </row>
    <row r="12" spans="1:14" ht="29.25" customHeight="1" thickBot="1">
      <c r="A12" s="4" t="s">
        <v>5</v>
      </c>
      <c r="B12" s="45">
        <v>-1140730.52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7">
        <v>-648537.98</v>
      </c>
      <c r="L12" s="46">
        <v>0</v>
      </c>
      <c r="M12" s="46">
        <v>0</v>
      </c>
      <c r="N12" s="54">
        <f t="shared" si="0"/>
        <v>-1789268.5</v>
      </c>
    </row>
    <row r="13" spans="1:14" ht="29.25" customHeight="1" thickBot="1">
      <c r="A13" s="5" t="s">
        <v>6</v>
      </c>
      <c r="B13" s="48">
        <v>-1399065.95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50">
        <v>-864191.65</v>
      </c>
      <c r="L13" s="49">
        <v>0</v>
      </c>
      <c r="M13" s="49">
        <v>0</v>
      </c>
      <c r="N13" s="55">
        <f t="shared" si="0"/>
        <v>-2263257.6</v>
      </c>
    </row>
    <row r="14" spans="1:14" ht="29.25" customHeight="1" thickBot="1">
      <c r="A14" s="4" t="s">
        <v>7</v>
      </c>
      <c r="B14" s="45">
        <v>-1041136.85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7">
        <v>-857153.5</v>
      </c>
      <c r="L14" s="46">
        <v>0</v>
      </c>
      <c r="M14" s="46">
        <v>0</v>
      </c>
      <c r="N14" s="54">
        <f t="shared" si="0"/>
        <v>-1898290.35</v>
      </c>
    </row>
    <row r="15" spans="1:14" ht="29.25" customHeight="1" thickBot="1">
      <c r="A15" s="5" t="s">
        <v>27</v>
      </c>
      <c r="B15" s="48">
        <v>-430560.17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50">
        <v>-258668.22</v>
      </c>
      <c r="L15" s="49">
        <v>0</v>
      </c>
      <c r="M15" s="49">
        <v>0</v>
      </c>
      <c r="N15" s="55">
        <f t="shared" si="0"/>
        <v>-689228.39</v>
      </c>
    </row>
    <row r="16" spans="1:14" ht="31.5" customHeight="1" thickBot="1">
      <c r="A16" s="4" t="s">
        <v>8</v>
      </c>
      <c r="B16" s="45">
        <v>-783728.71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7">
        <v>-503532.51</v>
      </c>
      <c r="L16" s="46">
        <v>0</v>
      </c>
      <c r="M16" s="46">
        <v>0</v>
      </c>
      <c r="N16" s="54">
        <f t="shared" si="0"/>
        <v>-1287261.22</v>
      </c>
    </row>
    <row r="17" spans="1:34" s="39" customFormat="1" ht="42.75" customHeight="1" thickBot="1">
      <c r="A17" s="37" t="s">
        <v>11</v>
      </c>
      <c r="B17" s="51">
        <f>SUM(B4:B16)</f>
        <v>-29993454.120000001</v>
      </c>
      <c r="C17" s="51">
        <f>SUM(C4:C16)</f>
        <v>0</v>
      </c>
      <c r="D17" s="51">
        <f>SUM(D4:D16)</f>
        <v>0</v>
      </c>
      <c r="E17" s="51">
        <f t="shared" ref="E17:L17" si="1">SUM(E4:E16)</f>
        <v>0</v>
      </c>
      <c r="F17" s="51">
        <f t="shared" si="1"/>
        <v>0</v>
      </c>
      <c r="G17" s="51">
        <f t="shared" si="1"/>
        <v>0</v>
      </c>
      <c r="H17" s="51">
        <f t="shared" si="1"/>
        <v>0</v>
      </c>
      <c r="I17" s="51">
        <f t="shared" si="1"/>
        <v>0</v>
      </c>
      <c r="J17" s="51">
        <f t="shared" si="1"/>
        <v>0</v>
      </c>
      <c r="K17" s="51">
        <f t="shared" si="1"/>
        <v>-14295195.840000002</v>
      </c>
      <c r="L17" s="51">
        <f t="shared" si="1"/>
        <v>0</v>
      </c>
      <c r="M17" s="51">
        <f>SUM(M4:M16)</f>
        <v>0</v>
      </c>
      <c r="N17" s="51">
        <f>SUM(N4:N16)</f>
        <v>-44288649.960000008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</row>
    <row r="18" spans="1:34" s="38" customFormat="1" ht="42.75" customHeight="1" thickBot="1">
      <c r="A18" s="61" t="s">
        <v>32</v>
      </c>
      <c r="B18" s="61"/>
      <c r="C18" s="61"/>
      <c r="D18" s="61"/>
      <c r="E18" s="61"/>
      <c r="F18" s="61"/>
      <c r="G18" s="61"/>
      <c r="H18" s="53"/>
      <c r="I18" s="53"/>
      <c r="J18" s="53"/>
      <c r="K18" s="53"/>
      <c r="L18" s="53"/>
      <c r="M18" s="53"/>
      <c r="N18" s="53"/>
    </row>
    <row r="19" spans="1:34" s="38" customFormat="1" ht="42.75" customHeight="1">
      <c r="A19" s="56" t="s">
        <v>36</v>
      </c>
      <c r="B19" s="56"/>
      <c r="C19" s="56"/>
      <c r="D19" s="56"/>
      <c r="E19" s="56"/>
      <c r="F19" s="56"/>
      <c r="G19" s="56"/>
      <c r="H19" s="40"/>
      <c r="I19" s="40"/>
      <c r="J19" s="40"/>
      <c r="K19" s="40"/>
      <c r="L19" s="40"/>
      <c r="M19" s="40"/>
      <c r="N19" s="40"/>
    </row>
    <row r="20" spans="1:34" s="38" customFormat="1" ht="42.75" customHeight="1">
      <c r="A20" s="57" t="s">
        <v>31</v>
      </c>
      <c r="B20" s="57"/>
      <c r="C20" s="57"/>
      <c r="D20" s="57"/>
      <c r="E20" s="57"/>
      <c r="F20" s="57"/>
      <c r="G20" s="57"/>
      <c r="H20" s="57"/>
      <c r="I20" s="40"/>
      <c r="J20" s="40"/>
      <c r="K20" s="40"/>
      <c r="L20" s="40"/>
      <c r="M20" s="40"/>
      <c r="N20" s="40"/>
    </row>
    <row r="21" spans="1:34" s="24" customFormat="1" ht="33" customHeight="1">
      <c r="A21" s="11"/>
      <c r="B21" s="11"/>
      <c r="C21" s="11"/>
      <c r="D21" s="11"/>
      <c r="E21" s="11"/>
      <c r="F21" s="11"/>
      <c r="G21" s="11"/>
      <c r="H21" s="30"/>
      <c r="I21" s="11"/>
      <c r="J21" s="11"/>
      <c r="K21" s="11"/>
      <c r="L21" s="11"/>
      <c r="M21" s="11"/>
      <c r="N21" s="27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6" customFormat="1" ht="24.75" customHeight="1">
      <c r="A22" s="62" t="s">
        <v>35</v>
      </c>
      <c r="B22" s="63"/>
      <c r="C22" s="63"/>
      <c r="D22" s="8"/>
      <c r="E22" s="9" t="s">
        <v>28</v>
      </c>
      <c r="F22" s="10"/>
      <c r="G22" s="9" t="s">
        <v>0</v>
      </c>
      <c r="H22" s="31"/>
      <c r="I22" s="11"/>
      <c r="J22" s="11"/>
      <c r="K22" s="11"/>
      <c r="L22" s="11"/>
      <c r="M22" s="11"/>
      <c r="N22" s="36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s="6" customFormat="1" ht="24.75" customHeight="1">
      <c r="A23" s="60" t="s">
        <v>14</v>
      </c>
      <c r="B23" s="60"/>
      <c r="C23" s="60"/>
      <c r="D23" s="29"/>
      <c r="E23" s="42">
        <v>-124972725.50000001</v>
      </c>
      <c r="F23" s="43" t="s">
        <v>13</v>
      </c>
      <c r="G23" s="42">
        <f>ROUND(E23*0.24,2)</f>
        <v>-29993454.120000001</v>
      </c>
      <c r="H23" s="32"/>
      <c r="I23" s="2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s="6" customFormat="1" ht="29.25" customHeight="1">
      <c r="A24" s="60" t="s">
        <v>18</v>
      </c>
      <c r="B24" s="60"/>
      <c r="C24" s="60"/>
      <c r="D24" s="29"/>
      <c r="E24" s="42">
        <v>-59563316</v>
      </c>
      <c r="F24" s="43" t="s">
        <v>13</v>
      </c>
      <c r="G24" s="42">
        <f t="shared" ref="G24" si="2">ROUND(E24*0.24,2)</f>
        <v>-14295195.84</v>
      </c>
      <c r="H24" s="32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27" thickBot="1">
      <c r="A25" s="59" t="s">
        <v>11</v>
      </c>
      <c r="B25" s="59"/>
      <c r="C25" s="59"/>
      <c r="D25" s="12"/>
      <c r="E25" s="52">
        <f>SUM(E23:E24)</f>
        <v>-184536041.5</v>
      </c>
      <c r="F25" s="44"/>
      <c r="G25" s="52">
        <f>SUM(G23:G24)</f>
        <v>-44288649.960000001</v>
      </c>
      <c r="H25" s="41">
        <f>G25-N17</f>
        <v>0</v>
      </c>
      <c r="I25" s="28"/>
      <c r="J25" s="7"/>
      <c r="K25" s="7"/>
      <c r="L25" s="7"/>
      <c r="M25" s="7"/>
      <c r="N25" s="7"/>
    </row>
    <row r="26" spans="1:34" ht="26.25" thickTop="1">
      <c r="A26" s="7"/>
      <c r="B26" s="7"/>
      <c r="C26" s="7"/>
      <c r="D26" s="7"/>
      <c r="E26" s="21"/>
      <c r="F26" s="7"/>
      <c r="G26" s="26"/>
      <c r="H26" s="32"/>
      <c r="I26" s="7"/>
      <c r="J26" s="7"/>
      <c r="K26" s="7"/>
      <c r="L26" s="7"/>
      <c r="M26" s="7"/>
      <c r="N26" s="7"/>
    </row>
    <row r="27" spans="1:34" ht="25.5">
      <c r="G27" s="23"/>
      <c r="H27" s="33"/>
    </row>
    <row r="28" spans="1:34">
      <c r="H28" s="33"/>
    </row>
    <row r="29" spans="1:34" s="1" customFormat="1" ht="18">
      <c r="A29" s="58"/>
      <c r="B29" s="58"/>
      <c r="C29" s="58"/>
      <c r="D29" s="13"/>
      <c r="E29" s="14"/>
      <c r="F29" s="15"/>
      <c r="G29" s="14"/>
      <c r="H29" s="18"/>
      <c r="I29" s="15"/>
      <c r="J29" s="14"/>
    </row>
    <row r="30" spans="1:34" s="1" customFormat="1" ht="11.25" customHeight="1">
      <c r="A30" s="58"/>
      <c r="B30" s="58"/>
      <c r="C30" s="58"/>
      <c r="D30" s="13"/>
      <c r="E30" s="14"/>
      <c r="F30" s="15"/>
      <c r="G30" s="14"/>
      <c r="H30" s="18"/>
      <c r="I30" s="15"/>
      <c r="J30" s="14"/>
    </row>
    <row r="31" spans="1:34" s="1" customFormat="1" ht="18" hidden="1">
      <c r="A31" s="58"/>
      <c r="B31" s="58"/>
      <c r="C31" s="58"/>
      <c r="D31" s="13"/>
      <c r="E31" s="14"/>
      <c r="F31" s="15"/>
      <c r="G31" s="14"/>
      <c r="H31" s="18"/>
      <c r="I31" s="15"/>
      <c r="J31" s="14"/>
    </row>
    <row r="32" spans="1:34" s="1" customFormat="1" ht="18">
      <c r="A32" s="58"/>
      <c r="B32" s="58"/>
      <c r="C32" s="58"/>
      <c r="D32" s="13"/>
      <c r="E32" s="14"/>
      <c r="F32" s="15"/>
      <c r="G32" s="14"/>
      <c r="H32" s="18"/>
      <c r="I32" s="15"/>
      <c r="J32" s="14"/>
    </row>
    <row r="33" spans="1:10" s="1" customFormat="1" ht="18">
      <c r="A33" s="58"/>
      <c r="B33" s="58"/>
      <c r="C33" s="58"/>
      <c r="D33" s="13"/>
      <c r="E33" s="14"/>
      <c r="F33" s="15"/>
      <c r="G33" s="14"/>
      <c r="H33" s="18"/>
      <c r="I33" s="15"/>
      <c r="J33" s="14"/>
    </row>
    <row r="34" spans="1:10" s="1" customFormat="1" ht="18">
      <c r="A34" s="58"/>
      <c r="B34" s="58"/>
      <c r="C34" s="58"/>
      <c r="D34" s="13"/>
      <c r="E34" s="14"/>
      <c r="F34" s="15"/>
      <c r="G34" s="14"/>
      <c r="H34" s="18"/>
      <c r="I34" s="15"/>
      <c r="J34" s="14"/>
    </row>
    <row r="35" spans="1:10" s="1" customFormat="1" ht="18">
      <c r="A35" s="58"/>
      <c r="B35" s="58"/>
      <c r="C35" s="58"/>
      <c r="D35" s="13"/>
      <c r="E35" s="14"/>
      <c r="F35" s="15"/>
      <c r="G35" s="14"/>
      <c r="H35" s="18"/>
      <c r="I35" s="15"/>
      <c r="J35" s="14"/>
    </row>
    <row r="36" spans="1:10" s="1" customFormat="1" ht="18">
      <c r="A36" s="58"/>
      <c r="B36" s="58"/>
      <c r="C36" s="58"/>
      <c r="D36" s="13"/>
      <c r="E36" s="14"/>
      <c r="F36" s="15"/>
      <c r="G36" s="14"/>
      <c r="H36" s="18"/>
      <c r="I36" s="15"/>
      <c r="J36" s="14"/>
    </row>
    <row r="37" spans="1:10" s="1" customFormat="1" ht="18">
      <c r="A37" s="58"/>
      <c r="B37" s="58"/>
      <c r="C37" s="58"/>
      <c r="D37" s="16"/>
      <c r="E37" s="14"/>
      <c r="F37" s="15"/>
      <c r="G37" s="14"/>
      <c r="H37" s="18"/>
      <c r="I37" s="15"/>
      <c r="J37" s="14"/>
    </row>
    <row r="38" spans="1:10" s="1" customFormat="1" ht="18">
      <c r="A38" s="58"/>
      <c r="B38" s="58"/>
      <c r="C38" s="58"/>
      <c r="D38" s="13"/>
      <c r="E38" s="14"/>
      <c r="F38" s="15"/>
      <c r="G38" s="14"/>
      <c r="H38" s="18"/>
      <c r="I38" s="15"/>
      <c r="J38" s="14"/>
    </row>
    <row r="39" spans="1:10" ht="18">
      <c r="D39" s="17"/>
      <c r="E39" s="17"/>
      <c r="F39" s="17"/>
      <c r="G39" s="17"/>
      <c r="H39" s="34"/>
      <c r="I39" s="17"/>
      <c r="J39" s="17"/>
    </row>
    <row r="40" spans="1:10" ht="15.75">
      <c r="D40" s="18"/>
      <c r="E40" s="18"/>
      <c r="F40" s="14"/>
      <c r="G40" s="14"/>
      <c r="H40" s="18"/>
      <c r="I40" s="15"/>
    </row>
    <row r="41" spans="1:10" ht="15.75">
      <c r="D41" s="19"/>
      <c r="E41" s="19"/>
      <c r="F41" s="19"/>
      <c r="G41" s="19"/>
      <c r="I41" s="20"/>
    </row>
  </sheetData>
  <mergeCells count="31">
    <mergeCell ref="A18:G18"/>
    <mergeCell ref="A22:C22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7:C37"/>
    <mergeCell ref="A38:C38"/>
    <mergeCell ref="A29:C29"/>
    <mergeCell ref="A30:C30"/>
    <mergeCell ref="A31:C31"/>
    <mergeCell ref="A32:C32"/>
    <mergeCell ref="A33:C33"/>
    <mergeCell ref="A34:C34"/>
    <mergeCell ref="A19:G19"/>
    <mergeCell ref="A20:H20"/>
    <mergeCell ref="A35:C35"/>
    <mergeCell ref="A36:C36"/>
    <mergeCell ref="A25:C25"/>
    <mergeCell ref="A23:C23"/>
    <mergeCell ref="A24:C24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2026-09-01T17:22:23Z</cp:lastPrinted>
  <dcterms:created xsi:type="dcterms:W3CDTF">2008-01-30T14:54:54Z</dcterms:created>
  <dcterms:modified xsi:type="dcterms:W3CDTF">2026-09-01T17:22:28Z</dcterms:modified>
</cp:coreProperties>
</file>