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artha Rosado\Documents\DOCUMENTOS\Documentos\PARTICIPACIONES\PARTICIPACIONES 2026\09 SEPTIEMBRE 2026\"/>
    </mc:Choice>
  </mc:AlternateContent>
  <xr:revisionPtr revIDLastSave="0" documentId="13_ncr:1_{A1828BAC-A61E-4FC6-A33E-3AF01E976786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PORTAL SAFIN" sheetId="34" r:id="rId1"/>
  </sheets>
  <definedNames>
    <definedName name="_xlnm.Print_Area" localSheetId="0">'PORTAL SAFIN'!$A$1:$N$38</definedName>
  </definedNames>
  <calcPr calcId="191029"/>
</workbook>
</file>

<file path=xl/calcChain.xml><?xml version="1.0" encoding="utf-8"?>
<calcChain xmlns="http://schemas.openxmlformats.org/spreadsheetml/2006/main">
  <c r="C17" i="34" l="1"/>
  <c r="N4" i="34"/>
  <c r="G32" i="34" l="1"/>
  <c r="G36" i="34" l="1"/>
  <c r="A36" i="34"/>
  <c r="G34" i="34"/>
  <c r="G33" i="34"/>
  <c r="G31" i="34"/>
  <c r="G30" i="34"/>
  <c r="G29" i="34"/>
  <c r="G28" i="34"/>
  <c r="G27" i="34"/>
  <c r="G25" i="34"/>
  <c r="M17" i="34"/>
  <c r="L17" i="34"/>
  <c r="K17" i="34"/>
  <c r="J17" i="34"/>
  <c r="I17" i="34"/>
  <c r="H17" i="34"/>
  <c r="G17" i="34"/>
  <c r="F17" i="34"/>
  <c r="E17" i="34"/>
  <c r="D17" i="34"/>
  <c r="B17" i="34"/>
  <c r="N16" i="34"/>
  <c r="N15" i="34"/>
  <c r="N14" i="34"/>
  <c r="N13" i="34"/>
  <c r="N12" i="34"/>
  <c r="N11" i="34"/>
  <c r="N10" i="34"/>
  <c r="N9" i="34"/>
  <c r="N8" i="34"/>
  <c r="N7" i="34"/>
  <c r="N6" i="34"/>
  <c r="N5" i="34"/>
  <c r="N17" i="34" l="1"/>
  <c r="G26" i="34"/>
  <c r="G37" i="34" s="1"/>
  <c r="E37" i="34"/>
  <c r="H37" i="34" l="1"/>
</calcChain>
</file>

<file path=xl/sharedStrings.xml><?xml version="1.0" encoding="utf-8"?>
<sst xmlns="http://schemas.openxmlformats.org/spreadsheetml/2006/main" count="58" uniqueCount="42">
  <si>
    <t>MUNICIPIOS</t>
  </si>
  <si>
    <t>CALKINI</t>
  </si>
  <si>
    <t>CAMPECHE</t>
  </si>
  <si>
    <t>CHAMPOTON</t>
  </si>
  <si>
    <t>ESCARCEGA</t>
  </si>
  <si>
    <t>HECELCHAKAN</t>
  </si>
  <si>
    <t>HOPELCHEN</t>
  </si>
  <si>
    <t>PALIZADA</t>
  </si>
  <si>
    <t>TENABO</t>
  </si>
  <si>
    <t>CALAKMUL</t>
  </si>
  <si>
    <t>CANDELARIA</t>
  </si>
  <si>
    <t>TOTAL</t>
  </si>
  <si>
    <t>CARMEN</t>
  </si>
  <si>
    <t>X 24%=</t>
  </si>
  <si>
    <t>X 20%=</t>
  </si>
  <si>
    <t xml:space="preserve">X 100%= </t>
  </si>
  <si>
    <t>Fondo General de Participaciones</t>
  </si>
  <si>
    <t>Fondo de Fomento Municipal</t>
  </si>
  <si>
    <t>Impuesto sobre Tenencia o Uso de Vehículos*</t>
  </si>
  <si>
    <t>Impuesto Especial sobre Producción y Servicios</t>
  </si>
  <si>
    <t>Fondo de Fiscalización y Recaudación</t>
  </si>
  <si>
    <t>Fondo de Extracción de Hidrocarburos</t>
  </si>
  <si>
    <t>Impuesto Sobre Automóviles Nuevos</t>
  </si>
  <si>
    <t>Art. 4°.-A, Fracción I de la Ley de Coordinación Fiscal (Gasolinas)</t>
  </si>
  <si>
    <t>Fondo de Compensación del Impuesto Sobre Automóviles Nuevos</t>
  </si>
  <si>
    <t>Total</t>
  </si>
  <si>
    <t>Fondo de Fomento Municipal (30%)</t>
  </si>
  <si>
    <t>Nombre 
del 
Municipio</t>
  </si>
  <si>
    <t>Fondo ISR</t>
  </si>
  <si>
    <t>Fondo de Fomento Municipal (BASE 2013+70%)</t>
  </si>
  <si>
    <t>ART. 126 de la LISR  (Enajenación de Bienes)</t>
  </si>
  <si>
    <t>DZITBALCHE</t>
  </si>
  <si>
    <t>SEYBAPLAYA</t>
  </si>
  <si>
    <t>Fondo General de 
Participaciones</t>
  </si>
  <si>
    <t xml:space="preserve"> </t>
  </si>
  <si>
    <t xml:space="preserve">    </t>
  </si>
  <si>
    <t>ESTADO</t>
  </si>
  <si>
    <t>Fondo de Extracción de Hidrocarburos 1/</t>
  </si>
  <si>
    <t>PARTICIPACIONES A MUNICIPIOS SEPTIEMBRE 2026</t>
  </si>
  <si>
    <t>SEPTIEMBRE 2026</t>
  </si>
  <si>
    <t>1/El monto para el Ajuste Definitivo del Fondo  General se aplicará en 6 parcialidades, correspondientes al periodo de junio a noviembre de 2026. (Ver 4a parcialidad-Septiembre| Portal del Ajuste)</t>
  </si>
  <si>
    <t>2/El monto recibido por concepto del FEXHI correspondiente al mes de septiembre fue retenido y aplicado parcialmente para amortizar el adeudo derivado del Ajuste Definitivo 2025. Cubriendo en este mes la totalidad del saldo pendiente. (Ver 4a parcialidad-Septiembre| Portal del Ajuste)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</si>
</sst>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&quot;$&quot;\ \ #\ \,\ ###\'\ ###\ \,##0.00"/>
    <numFmt numFmtId="166" formatCode="_-* #,##0_-;\-* #,##0_-;_-* &quot;-&quot;??_-;_-@_-"/>
    <numFmt numFmtId="167" formatCode="&quot;$&quot;#,##0.00"/>
    <numFmt numFmtId="168" formatCode="_-&quot;$&quot;* #,##0_-;\-&quot;$&quot;* #,##0_-;_-&quot;$&quot;* &quot;-&quot;??_-;_-@_-"/>
  </numFmts>
  <fonts count="40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Azo Sans"/>
      <family val="2"/>
    </font>
    <font>
      <sz val="11"/>
      <color theme="1"/>
      <name val="Azo Sans"/>
      <family val="2"/>
    </font>
    <font>
      <sz val="11"/>
      <color theme="1"/>
      <name val="Azo Sans"/>
      <family val="2"/>
    </font>
    <font>
      <sz val="11"/>
      <color theme="1"/>
      <name val="Arial Unicode MS"/>
      <family val="2"/>
    </font>
    <font>
      <sz val="11"/>
      <color theme="1"/>
      <name val="Arial Unicode MS"/>
      <family val="2"/>
    </font>
    <font>
      <sz val="11"/>
      <color theme="1"/>
      <name val="Arial Unicode MS"/>
      <family val="2"/>
    </font>
    <font>
      <sz val="11"/>
      <color theme="1"/>
      <name val="Arial Unicode MS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mbria"/>
      <family val="2"/>
    </font>
    <font>
      <sz val="8"/>
      <color indexed="11"/>
      <name val="Arial, Sans-serif"/>
    </font>
    <font>
      <sz val="10"/>
      <color rgb="FF000000"/>
      <name val="Calibri"/>
      <family val="2"/>
    </font>
    <font>
      <sz val="12"/>
      <color theme="1"/>
      <name val="Calibri"/>
      <family val="2"/>
      <scheme val="minor"/>
    </font>
    <font>
      <b/>
      <sz val="52"/>
      <color rgb="FFC00000"/>
      <name val="Arial"/>
      <family val="2"/>
    </font>
    <font>
      <sz val="11"/>
      <color theme="1"/>
      <name val="Arial"/>
      <family val="2"/>
    </font>
    <font>
      <sz val="17"/>
      <name val="Arial"/>
      <family val="2"/>
    </font>
    <font>
      <b/>
      <sz val="17"/>
      <name val="Arial"/>
      <family val="2"/>
    </font>
    <font>
      <sz val="12"/>
      <color theme="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8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20"/>
      <color theme="1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20"/>
      <name val="Arial"/>
      <family val="2"/>
    </font>
    <font>
      <sz val="16"/>
      <color theme="1"/>
      <name val="Arial"/>
      <family val="2"/>
    </font>
    <font>
      <b/>
      <sz val="17.5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74BB7C"/>
        <bgColor indexed="64"/>
      </patternFill>
    </fill>
    <fill>
      <patternFill patternType="solid">
        <fgColor theme="6" tint="0.59999389629810485"/>
        <bgColor indexed="65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/>
      <right/>
      <top style="medium">
        <color theme="0"/>
      </top>
      <bottom style="medium">
        <color theme="0"/>
      </bottom>
      <diagonal/>
    </border>
  </borders>
  <cellStyleXfs count="73">
    <xf numFmtId="0" fontId="0" fillId="0" borderId="0"/>
    <xf numFmtId="0" fontId="9" fillId="0" borderId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43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16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9" fillId="0" borderId="0"/>
    <xf numFmtId="0" fontId="12" fillId="0" borderId="0"/>
    <xf numFmtId="0" fontId="9" fillId="0" borderId="0"/>
    <xf numFmtId="0" fontId="9" fillId="0" borderId="0">
      <alignment wrapText="1"/>
    </xf>
    <xf numFmtId="0" fontId="15" fillId="0" borderId="0"/>
    <xf numFmtId="0" fontId="12" fillId="0" borderId="0"/>
    <xf numFmtId="0" fontId="12" fillId="0" borderId="0"/>
    <xf numFmtId="0" fontId="9" fillId="0" borderId="0">
      <alignment wrapText="1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6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6" fillId="0" borderId="0" applyFont="0" applyFill="0" applyBorder="0" applyAlignment="0" applyProtection="0"/>
    <xf numFmtId="0" fontId="5" fillId="0" borderId="0"/>
    <xf numFmtId="0" fontId="17" fillId="0" borderId="0"/>
    <xf numFmtId="44" fontId="17" fillId="0" borderId="0" applyFont="0" applyFill="0" applyBorder="0" applyAlignment="0" applyProtection="0"/>
    <xf numFmtId="0" fontId="17" fillId="7" borderId="0" applyNumberFormat="0" applyBorder="0" applyAlignment="0" applyProtection="0"/>
    <xf numFmtId="0" fontId="17" fillId="0" borderId="0"/>
    <xf numFmtId="0" fontId="4" fillId="0" borderId="0"/>
    <xf numFmtId="0" fontId="3" fillId="0" borderId="0"/>
    <xf numFmtId="0" fontId="2" fillId="0" borderId="0"/>
    <xf numFmtId="44" fontId="3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</cellStyleXfs>
  <cellXfs count="79">
    <xf numFmtId="0" fontId="0" fillId="0" borderId="0" xfId="0"/>
    <xf numFmtId="0" fontId="19" fillId="2" borderId="0" xfId="47" applyFont="1" applyFill="1"/>
    <xf numFmtId="0" fontId="19" fillId="0" borderId="0" xfId="47" applyFont="1"/>
    <xf numFmtId="0" fontId="22" fillId="2" borderId="0" xfId="47" applyFont="1" applyFill="1"/>
    <xf numFmtId="0" fontId="23" fillId="2" borderId="2" xfId="1" applyFont="1" applyFill="1" applyBorder="1" applyAlignment="1">
      <alignment horizontal="left" vertical="center" indent="1"/>
    </xf>
    <xf numFmtId="0" fontId="23" fillId="3" borderId="2" xfId="1" applyFont="1" applyFill="1" applyBorder="1" applyAlignment="1">
      <alignment horizontal="left" vertical="center" indent="1"/>
    </xf>
    <xf numFmtId="0" fontId="27" fillId="0" borderId="0" xfId="47" applyFont="1"/>
    <xf numFmtId="0" fontId="27" fillId="2" borderId="0" xfId="47" applyFont="1" applyFill="1" applyBorder="1"/>
    <xf numFmtId="0" fontId="27" fillId="2" borderId="0" xfId="47" applyFont="1" applyFill="1"/>
    <xf numFmtId="0" fontId="29" fillId="2" borderId="0" xfId="1" applyFont="1" applyFill="1" applyBorder="1" applyAlignment="1">
      <alignment horizontal="center" vertical="center"/>
    </xf>
    <xf numFmtId="0" fontId="29" fillId="4" borderId="0" xfId="1" applyFont="1" applyFill="1" applyBorder="1" applyAlignment="1">
      <alignment horizontal="center" vertical="center"/>
    </xf>
    <xf numFmtId="0" fontId="29" fillId="2" borderId="0" xfId="1" applyFont="1" applyFill="1" applyBorder="1" applyAlignment="1">
      <alignment vertical="center"/>
    </xf>
    <xf numFmtId="0" fontId="30" fillId="2" borderId="0" xfId="47" applyFont="1" applyFill="1" applyBorder="1"/>
    <xf numFmtId="0" fontId="30" fillId="2" borderId="0" xfId="47" applyFont="1" applyFill="1"/>
    <xf numFmtId="9" fontId="20" fillId="2" borderId="0" xfId="3" applyFont="1" applyFill="1" applyBorder="1" applyAlignment="1">
      <alignment horizontal="center" vertical="center"/>
    </xf>
    <xf numFmtId="0" fontId="28" fillId="2" borderId="0" xfId="1" applyFont="1" applyFill="1" applyBorder="1" applyAlignment="1" applyProtection="1">
      <alignment horizontal="center" vertical="center" wrapText="1"/>
    </xf>
    <xf numFmtId="165" fontId="21" fillId="2" borderId="0" xfId="8" applyNumberFormat="1" applyFont="1" applyFill="1" applyBorder="1" applyAlignment="1">
      <alignment vertical="center"/>
    </xf>
    <xf numFmtId="0" fontId="19" fillId="2" borderId="0" xfId="47" applyFont="1" applyFill="1" applyBorder="1"/>
    <xf numFmtId="166" fontId="27" fillId="2" borderId="0" xfId="25" applyNumberFormat="1" applyFont="1" applyFill="1" applyBorder="1"/>
    <xf numFmtId="166" fontId="22" fillId="2" borderId="0" xfId="25" applyNumberFormat="1" applyFont="1" applyFill="1" applyBorder="1"/>
    <xf numFmtId="166" fontId="33" fillId="2" borderId="0" xfId="25" applyNumberFormat="1" applyFont="1" applyFill="1" applyBorder="1"/>
    <xf numFmtId="166" fontId="27" fillId="2" borderId="0" xfId="25" applyNumberFormat="1" applyFont="1" applyFill="1"/>
    <xf numFmtId="166" fontId="34" fillId="2" borderId="0" xfId="25" applyNumberFormat="1" applyFont="1" applyFill="1" applyBorder="1"/>
    <xf numFmtId="43" fontId="22" fillId="2" borderId="0" xfId="25" applyFont="1" applyFill="1" applyBorder="1"/>
    <xf numFmtId="43" fontId="22" fillId="2" borderId="0" xfId="25" applyFont="1" applyFill="1"/>
    <xf numFmtId="0" fontId="35" fillId="2" borderId="0" xfId="47" applyFont="1" applyFill="1"/>
    <xf numFmtId="167" fontId="27" fillId="2" borderId="0" xfId="47" applyNumberFormat="1" applyFont="1" applyFill="1" applyBorder="1"/>
    <xf numFmtId="9" fontId="24" fillId="6" borderId="2" xfId="1" applyNumberFormat="1" applyFont="1" applyFill="1" applyBorder="1" applyAlignment="1">
      <alignment horizontal="center" vertical="center" wrapText="1"/>
    </xf>
    <xf numFmtId="168" fontId="37" fillId="2" borderId="0" xfId="60" applyNumberFormat="1" applyFont="1" applyFill="1" applyBorder="1" applyAlignment="1">
      <alignment vertical="center"/>
    </xf>
    <xf numFmtId="168" fontId="29" fillId="2" borderId="1" xfId="60" applyNumberFormat="1" applyFont="1" applyFill="1" applyBorder="1" applyAlignment="1">
      <alignment vertical="center"/>
    </xf>
    <xf numFmtId="168" fontId="37" fillId="2" borderId="0" xfId="60" applyNumberFormat="1" applyFont="1" applyFill="1" applyBorder="1" applyAlignment="1">
      <alignment horizontal="right" vertical="center"/>
    </xf>
    <xf numFmtId="0" fontId="30" fillId="0" borderId="0" xfId="47" applyFont="1"/>
    <xf numFmtId="168" fontId="27" fillId="2" borderId="0" xfId="47" applyNumberFormat="1" applyFont="1" applyFill="1" applyBorder="1"/>
    <xf numFmtId="3" fontId="30" fillId="2" borderId="0" xfId="47" applyNumberFormat="1" applyFont="1" applyFill="1" applyBorder="1"/>
    <xf numFmtId="44" fontId="30" fillId="2" borderId="0" xfId="47" applyNumberFormat="1" applyFont="1" applyFill="1"/>
    <xf numFmtId="44" fontId="27" fillId="2" borderId="0" xfId="47" applyNumberFormat="1" applyFont="1" applyFill="1" applyBorder="1"/>
    <xf numFmtId="0" fontId="31" fillId="2" borderId="0" xfId="1" applyFont="1" applyFill="1" applyBorder="1" applyAlignment="1" applyProtection="1">
      <alignment horizontal="left" vertical="center" wrapText="1"/>
    </xf>
    <xf numFmtId="0" fontId="26" fillId="2" borderId="0" xfId="1" applyFont="1" applyFill="1" applyBorder="1" applyAlignment="1" applyProtection="1">
      <alignment horizontal="left" vertical="center" wrapText="1"/>
    </xf>
    <xf numFmtId="3" fontId="29" fillId="5" borderId="2" xfId="25" applyNumberFormat="1" applyFont="1" applyFill="1" applyBorder="1" applyAlignment="1">
      <alignment horizontal="center" vertical="center"/>
    </xf>
    <xf numFmtId="43" fontId="30" fillId="2" borderId="0" xfId="25" applyFont="1" applyFill="1"/>
    <xf numFmtId="43" fontId="30" fillId="2" borderId="0" xfId="25" applyFont="1" applyFill="1" applyBorder="1"/>
    <xf numFmtId="43" fontId="27" fillId="2" borderId="0" xfId="25" applyFont="1" applyFill="1" applyBorder="1"/>
    <xf numFmtId="43" fontId="19" fillId="2" borderId="0" xfId="25" applyFont="1" applyFill="1" applyBorder="1"/>
    <xf numFmtId="43" fontId="34" fillId="2" borderId="0" xfId="25" applyFont="1" applyFill="1" applyBorder="1"/>
    <xf numFmtId="43" fontId="19" fillId="2" borderId="0" xfId="25" applyFont="1" applyFill="1"/>
    <xf numFmtId="4" fontId="30" fillId="2" borderId="0" xfId="47" applyNumberFormat="1" applyFont="1" applyFill="1"/>
    <xf numFmtId="3" fontId="23" fillId="5" borderId="2" xfId="1" applyNumberFormat="1" applyFont="1" applyFill="1" applyBorder="1" applyAlignment="1">
      <alignment horizontal="center" vertical="center"/>
    </xf>
    <xf numFmtId="3" fontId="25" fillId="2" borderId="0" xfId="47" applyNumberFormat="1" applyFont="1" applyFill="1"/>
    <xf numFmtId="3" fontId="25" fillId="0" borderId="0" xfId="47" applyNumberFormat="1" applyFont="1"/>
    <xf numFmtId="3" fontId="37" fillId="2" borderId="2" xfId="25" applyNumberFormat="1" applyFont="1" applyFill="1" applyBorder="1" applyAlignment="1">
      <alignment horizontal="center" vertical="center"/>
    </xf>
    <xf numFmtId="3" fontId="37" fillId="3" borderId="2" xfId="25" applyNumberFormat="1" applyFont="1" applyFill="1" applyBorder="1" applyAlignment="1">
      <alignment horizontal="center" vertical="center"/>
    </xf>
    <xf numFmtId="43" fontId="38" fillId="2" borderId="0" xfId="25" applyFont="1" applyFill="1" applyBorder="1"/>
    <xf numFmtId="3" fontId="30" fillId="2" borderId="0" xfId="47" applyNumberFormat="1" applyFont="1" applyFill="1"/>
    <xf numFmtId="3" fontId="29" fillId="4" borderId="0" xfId="1" applyNumberFormat="1" applyFont="1" applyFill="1" applyBorder="1" applyAlignment="1">
      <alignment horizontal="center" vertical="center"/>
    </xf>
    <xf numFmtId="3" fontId="37" fillId="2" borderId="0" xfId="60" applyNumberFormat="1" applyFont="1" applyFill="1" applyBorder="1" applyAlignment="1">
      <alignment vertical="center"/>
    </xf>
    <xf numFmtId="3" fontId="29" fillId="2" borderId="1" xfId="60" applyNumberFormat="1" applyFont="1" applyFill="1" applyBorder="1" applyAlignment="1">
      <alignment vertical="center"/>
    </xf>
    <xf numFmtId="3" fontId="19" fillId="2" borderId="0" xfId="47" applyNumberFormat="1" applyFont="1" applyFill="1" applyBorder="1"/>
    <xf numFmtId="3" fontId="22" fillId="2" borderId="0" xfId="25" applyNumberFormat="1" applyFont="1" applyFill="1" applyBorder="1"/>
    <xf numFmtId="3" fontId="34" fillId="2" borderId="0" xfId="25" applyNumberFormat="1" applyFont="1" applyFill="1" applyBorder="1"/>
    <xf numFmtId="3" fontId="22" fillId="2" borderId="0" xfId="25" applyNumberFormat="1" applyFont="1" applyFill="1"/>
    <xf numFmtId="3" fontId="19" fillId="2" borderId="0" xfId="47" applyNumberFormat="1" applyFont="1" applyFill="1"/>
    <xf numFmtId="0" fontId="19" fillId="2" borderId="0" xfId="47" applyFont="1" applyFill="1" applyAlignment="1">
      <alignment horizontal="left" indent="1"/>
    </xf>
    <xf numFmtId="3" fontId="23" fillId="0" borderId="7" xfId="1" applyNumberFormat="1" applyFont="1" applyFill="1" applyBorder="1" applyAlignment="1">
      <alignment horizontal="left" vertical="center" wrapText="1"/>
    </xf>
    <xf numFmtId="3" fontId="39" fillId="2" borderId="6" xfId="7" applyNumberFormat="1" applyFont="1" applyFill="1" applyBorder="1" applyAlignment="1">
      <alignment horizontal="left" vertical="center" wrapText="1"/>
    </xf>
    <xf numFmtId="3" fontId="39" fillId="2" borderId="0" xfId="7" applyNumberFormat="1" applyFont="1" applyFill="1" applyBorder="1" applyAlignment="1">
      <alignment horizontal="left" vertical="center" wrapText="1"/>
    </xf>
    <xf numFmtId="49" fontId="29" fillId="4" borderId="0" xfId="1" quotePrefix="1" applyNumberFormat="1" applyFont="1" applyFill="1" applyBorder="1" applyAlignment="1">
      <alignment horizontal="center" vertical="center"/>
    </xf>
    <xf numFmtId="49" fontId="29" fillId="4" borderId="0" xfId="1" applyNumberFormat="1" applyFont="1" applyFill="1" applyBorder="1" applyAlignment="1">
      <alignment horizontal="center" vertical="center"/>
    </xf>
    <xf numFmtId="0" fontId="18" fillId="2" borderId="3" xfId="47" applyFont="1" applyFill="1" applyBorder="1" applyAlignment="1">
      <alignment horizontal="center" vertical="center"/>
    </xf>
    <xf numFmtId="0" fontId="24" fillId="6" borderId="2" xfId="1" applyFont="1" applyFill="1" applyBorder="1" applyAlignment="1">
      <alignment horizontal="center" vertical="center" wrapText="1"/>
    </xf>
    <xf numFmtId="3" fontId="24" fillId="6" borderId="2" xfId="1" applyNumberFormat="1" applyFont="1" applyFill="1" applyBorder="1" applyAlignment="1">
      <alignment horizontal="center" vertical="center" wrapText="1"/>
    </xf>
    <xf numFmtId="43" fontId="24" fillId="6" borderId="2" xfId="25" applyFont="1" applyFill="1" applyBorder="1" applyAlignment="1">
      <alignment horizontal="center" vertical="center" wrapText="1"/>
    </xf>
    <xf numFmtId="0" fontId="24" fillId="6" borderId="4" xfId="1" applyFont="1" applyFill="1" applyBorder="1" applyAlignment="1">
      <alignment horizontal="center" vertical="center" wrapText="1"/>
    </xf>
    <xf numFmtId="0" fontId="24" fillId="6" borderId="5" xfId="1" applyFont="1" applyFill="1" applyBorder="1" applyAlignment="1">
      <alignment horizontal="center" vertical="center" wrapText="1"/>
    </xf>
    <xf numFmtId="0" fontId="23" fillId="4" borderId="2" xfId="1" applyFont="1" applyFill="1" applyBorder="1" applyAlignment="1">
      <alignment horizontal="center" vertical="center"/>
    </xf>
    <xf numFmtId="3" fontId="39" fillId="2" borderId="6" xfId="25" applyNumberFormat="1" applyFont="1" applyFill="1" applyBorder="1" applyAlignment="1">
      <alignment horizontal="left" vertical="center" wrapText="1"/>
    </xf>
    <xf numFmtId="3" fontId="39" fillId="2" borderId="0" xfId="25" applyNumberFormat="1" applyFont="1" applyFill="1" applyBorder="1" applyAlignment="1">
      <alignment horizontal="left" vertical="center" wrapText="1"/>
    </xf>
    <xf numFmtId="0" fontId="26" fillId="2" borderId="0" xfId="1" applyFont="1" applyFill="1" applyBorder="1" applyAlignment="1" applyProtection="1">
      <alignment horizontal="left" vertical="center" wrapText="1"/>
    </xf>
    <xf numFmtId="0" fontId="32" fillId="2" borderId="0" xfId="1" applyFont="1" applyFill="1" applyBorder="1" applyAlignment="1" applyProtection="1">
      <alignment horizontal="center" vertical="center" wrapText="1"/>
    </xf>
    <xf numFmtId="0" fontId="31" fillId="2" borderId="0" xfId="1" applyFont="1" applyFill="1" applyBorder="1" applyAlignment="1" applyProtection="1">
      <alignment horizontal="left" vertical="center" wrapText="1"/>
    </xf>
  </cellXfs>
  <cellStyles count="73">
    <cellStyle name="40% - Énfasis3 2" xfId="55" xr:uid="{00000000-0005-0000-0000-000000000000}"/>
    <cellStyle name="Euro" xfId="6" xr:uid="{00000000-0005-0000-0000-000001000000}"/>
    <cellStyle name="Euro 2" xfId="29" xr:uid="{00000000-0005-0000-0000-000002000000}"/>
    <cellStyle name="Millares" xfId="25" builtinId="3"/>
    <cellStyle name="Millares 2" xfId="7" xr:uid="{00000000-0005-0000-0000-000004000000}"/>
    <cellStyle name="Millares 2 2" xfId="30" xr:uid="{00000000-0005-0000-0000-000005000000}"/>
    <cellStyle name="Millares 2 2 2" xfId="62" xr:uid="{00000000-0005-0000-0000-000006000000}"/>
    <cellStyle name="Millares 2 3" xfId="65" xr:uid="{00000000-0005-0000-0000-000007000000}"/>
    <cellStyle name="Millares 3" xfId="27" xr:uid="{00000000-0005-0000-0000-000008000000}"/>
    <cellStyle name="Millares 3 2" xfId="49" xr:uid="{00000000-0005-0000-0000-000009000000}"/>
    <cellStyle name="Millares 3 3" xfId="67" xr:uid="{00000000-0005-0000-0000-00000A000000}"/>
    <cellStyle name="Millares 4" xfId="31" xr:uid="{00000000-0005-0000-0000-00000B000000}"/>
    <cellStyle name="Millares 4 2" xfId="71" xr:uid="{00000000-0005-0000-0000-00000C000000}"/>
    <cellStyle name="Millares 5" xfId="48" xr:uid="{00000000-0005-0000-0000-00000D000000}"/>
    <cellStyle name="Millares 6" xfId="51" xr:uid="{00000000-0005-0000-0000-00000E000000}"/>
    <cellStyle name="Millares 7" xfId="61" xr:uid="{00000000-0005-0000-0000-00000F000000}"/>
    <cellStyle name="Moneda" xfId="60" builtinId="4"/>
    <cellStyle name="Moneda 2" xfId="8" xr:uid="{00000000-0005-0000-0000-000011000000}"/>
    <cellStyle name="Moneda 2 2" xfId="17" xr:uid="{00000000-0005-0000-0000-000012000000}"/>
    <cellStyle name="Moneda 2 2 2" xfId="63" xr:uid="{00000000-0005-0000-0000-000013000000}"/>
    <cellStyle name="Moneda 2 3" xfId="69" xr:uid="{00000000-0005-0000-0000-000014000000}"/>
    <cellStyle name="Moneda 3" xfId="18" xr:uid="{00000000-0005-0000-0000-000015000000}"/>
    <cellStyle name="Moneda 3 2" xfId="72" xr:uid="{00000000-0005-0000-0000-000016000000}"/>
    <cellStyle name="Moneda 4" xfId="54" xr:uid="{00000000-0005-0000-0000-000017000000}"/>
    <cellStyle name="Normal" xfId="0" builtinId="0"/>
    <cellStyle name="Normal 10" xfId="32" xr:uid="{00000000-0005-0000-0000-000019000000}"/>
    <cellStyle name="Normal 11" xfId="33" xr:uid="{00000000-0005-0000-0000-00001A000000}"/>
    <cellStyle name="Normal 12" xfId="46" xr:uid="{00000000-0005-0000-0000-00001B000000}"/>
    <cellStyle name="Normal 12 2" xfId="47" xr:uid="{00000000-0005-0000-0000-00001C000000}"/>
    <cellStyle name="Normal 13" xfId="52" xr:uid="{00000000-0005-0000-0000-00001D000000}"/>
    <cellStyle name="Normal 14" xfId="53" xr:uid="{00000000-0005-0000-0000-00001E000000}"/>
    <cellStyle name="Normal 15" xfId="57" xr:uid="{00000000-0005-0000-0000-00001F000000}"/>
    <cellStyle name="Normal 16" xfId="59" xr:uid="{00000000-0005-0000-0000-000020000000}"/>
    <cellStyle name="Normal 2" xfId="1" xr:uid="{00000000-0005-0000-0000-000021000000}"/>
    <cellStyle name="Normal 2 2" xfId="4" xr:uid="{00000000-0005-0000-0000-000022000000}"/>
    <cellStyle name="Normal 2 2 2" xfId="34" xr:uid="{00000000-0005-0000-0000-000023000000}"/>
    <cellStyle name="Normal 2 3" xfId="19" xr:uid="{00000000-0005-0000-0000-000024000000}"/>
    <cellStyle name="Normal 2 4" xfId="35" xr:uid="{00000000-0005-0000-0000-000025000000}"/>
    <cellStyle name="Normal 2 4 2" xfId="70" xr:uid="{00000000-0005-0000-0000-000026000000}"/>
    <cellStyle name="Normal 2 5" xfId="56" xr:uid="{00000000-0005-0000-0000-000027000000}"/>
    <cellStyle name="Normal 2 6" xfId="58" xr:uid="{00000000-0005-0000-0000-000028000000}"/>
    <cellStyle name="Normal 2 7" xfId="64" xr:uid="{00000000-0005-0000-0000-000029000000}"/>
    <cellStyle name="Normal 2_DESGLOCE DE FONDOS X MUNICIPIOS AGOSTO 2009" xfId="9" xr:uid="{00000000-0005-0000-0000-00002A000000}"/>
    <cellStyle name="Normal 3" xfId="10" xr:uid="{00000000-0005-0000-0000-00002B000000}"/>
    <cellStyle name="Normal 3 2" xfId="20" xr:uid="{00000000-0005-0000-0000-00002C000000}"/>
    <cellStyle name="Normal 3 3" xfId="36" xr:uid="{00000000-0005-0000-0000-00002D000000}"/>
    <cellStyle name="Normal 3 4" xfId="66" xr:uid="{00000000-0005-0000-0000-00002E000000}"/>
    <cellStyle name="Normal 3_Ingresos Extraordinarios 2009" xfId="21" xr:uid="{00000000-0005-0000-0000-00002F000000}"/>
    <cellStyle name="Normal 4" xfId="22" xr:uid="{00000000-0005-0000-0000-000030000000}"/>
    <cellStyle name="Normal 4 2" xfId="23" xr:uid="{00000000-0005-0000-0000-000031000000}"/>
    <cellStyle name="Normal 5" xfId="24" xr:uid="{00000000-0005-0000-0000-000032000000}"/>
    <cellStyle name="Normal 6" xfId="28" xr:uid="{00000000-0005-0000-0000-000033000000}"/>
    <cellStyle name="Normal 6 2" xfId="50" xr:uid="{00000000-0005-0000-0000-000034000000}"/>
    <cellStyle name="Normal 7" xfId="37" xr:uid="{00000000-0005-0000-0000-000035000000}"/>
    <cellStyle name="Normal 8" xfId="38" xr:uid="{00000000-0005-0000-0000-000036000000}"/>
    <cellStyle name="Normal 9" xfId="39" xr:uid="{00000000-0005-0000-0000-000037000000}"/>
    <cellStyle name="Porcentaje 2" xfId="26" xr:uid="{00000000-0005-0000-0000-000038000000}"/>
    <cellStyle name="Porcentaje 3" xfId="40" xr:uid="{00000000-0005-0000-0000-000039000000}"/>
    <cellStyle name="Porcentaje 3 2" xfId="68" xr:uid="{00000000-0005-0000-0000-00003A000000}"/>
    <cellStyle name="Porcentaje 4" xfId="41" xr:uid="{00000000-0005-0000-0000-00003B000000}"/>
    <cellStyle name="Porcentual 2" xfId="2" xr:uid="{00000000-0005-0000-0000-00003C000000}"/>
    <cellStyle name="Porcentual 2 2" xfId="11" xr:uid="{00000000-0005-0000-0000-00003D000000}"/>
    <cellStyle name="Porcentual 2 3" xfId="12" xr:uid="{00000000-0005-0000-0000-00003E000000}"/>
    <cellStyle name="Porcentual 2 3 2" xfId="42" xr:uid="{00000000-0005-0000-0000-00003F000000}"/>
    <cellStyle name="Porcentual 3" xfId="3" xr:uid="{00000000-0005-0000-0000-000040000000}"/>
    <cellStyle name="Porcentual 3 2" xfId="5" xr:uid="{00000000-0005-0000-0000-000041000000}"/>
    <cellStyle name="Porcentual 4" xfId="13" xr:uid="{00000000-0005-0000-0000-000042000000}"/>
    <cellStyle name="Porcentual 4 2" xfId="43" xr:uid="{00000000-0005-0000-0000-000043000000}"/>
    <cellStyle name="Porcentual 5" xfId="14" xr:uid="{00000000-0005-0000-0000-000044000000}"/>
    <cellStyle name="Porcentual 5 2" xfId="44" xr:uid="{00000000-0005-0000-0000-000045000000}"/>
    <cellStyle name="Porcentual 6" xfId="15" xr:uid="{00000000-0005-0000-0000-000046000000}"/>
    <cellStyle name="Porcentual 7" xfId="16" xr:uid="{00000000-0005-0000-0000-000047000000}"/>
    <cellStyle name="Porcentual 7 2" xfId="45" xr:uid="{00000000-0005-0000-0000-000048000000}"/>
  </cellStyles>
  <dxfs count="0"/>
  <tableStyles count="0" defaultTableStyle="TableStyleMedium9" defaultPivotStyle="PivotStyleLight16"/>
  <colors>
    <mruColors>
      <color rgb="FF0000FF"/>
      <color rgb="FF74BB7C"/>
      <color rgb="FFB2CB7B"/>
      <color rgb="FFBBD18B"/>
      <color rgb="FFD4DC5A"/>
      <color rgb="FFFF00FF"/>
      <color rgb="FF3399FF"/>
      <color rgb="FFCC6600"/>
      <color rgb="FFFFCC00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361950</xdr:colOff>
      <xdr:row>33</xdr:row>
      <xdr:rowOff>0</xdr:rowOff>
    </xdr:from>
    <xdr:to>
      <xdr:col>5</xdr:col>
      <xdr:colOff>608838</xdr:colOff>
      <xdr:row>33</xdr:row>
      <xdr:rowOff>35220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DA32559A-CA3E-40F5-81FE-6753C0AAD187}"/>
            </a:ext>
          </a:extLst>
        </xdr:cNvPr>
        <xdr:cNvSpPr txBox="1">
          <a:spLocks noChangeArrowheads="1"/>
        </xdr:cNvSpPr>
      </xdr:nvSpPr>
      <xdr:spPr bwMode="auto">
        <a:xfrm>
          <a:off x="11768138" y="13930313"/>
          <a:ext cx="246888" cy="35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30</xdr:row>
      <xdr:rowOff>0</xdr:rowOff>
    </xdr:from>
    <xdr:to>
      <xdr:col>5</xdr:col>
      <xdr:colOff>608838</xdr:colOff>
      <xdr:row>30</xdr:row>
      <xdr:rowOff>35218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104F535D-A90B-4454-AFDE-D6C449A2A61E}"/>
            </a:ext>
          </a:extLst>
        </xdr:cNvPr>
        <xdr:cNvSpPr txBox="1">
          <a:spLocks noChangeArrowheads="1"/>
        </xdr:cNvSpPr>
      </xdr:nvSpPr>
      <xdr:spPr bwMode="auto">
        <a:xfrm>
          <a:off x="10439400" y="117538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33</xdr:row>
      <xdr:rowOff>0</xdr:rowOff>
    </xdr:from>
    <xdr:to>
      <xdr:col>5</xdr:col>
      <xdr:colOff>608838</xdr:colOff>
      <xdr:row>33</xdr:row>
      <xdr:rowOff>35220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ADD6B977-1C2E-478A-97C7-07DF9203429B}"/>
            </a:ext>
          </a:extLst>
        </xdr:cNvPr>
        <xdr:cNvSpPr txBox="1">
          <a:spLocks noChangeArrowheads="1"/>
        </xdr:cNvSpPr>
      </xdr:nvSpPr>
      <xdr:spPr bwMode="auto">
        <a:xfrm>
          <a:off x="11768138" y="13930313"/>
          <a:ext cx="246888" cy="35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31</xdr:row>
      <xdr:rowOff>0</xdr:rowOff>
    </xdr:from>
    <xdr:to>
      <xdr:col>5</xdr:col>
      <xdr:colOff>608838</xdr:colOff>
      <xdr:row>31</xdr:row>
      <xdr:rowOff>35217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26FB869B-0B85-455D-82F3-FBF6FC24CAB2}"/>
            </a:ext>
          </a:extLst>
        </xdr:cNvPr>
        <xdr:cNvSpPr txBox="1">
          <a:spLocks noChangeArrowheads="1"/>
        </xdr:cNvSpPr>
      </xdr:nvSpPr>
      <xdr:spPr bwMode="auto">
        <a:xfrm>
          <a:off x="10439400" y="1216342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29</xdr:row>
      <xdr:rowOff>0</xdr:rowOff>
    </xdr:from>
    <xdr:to>
      <xdr:col>5</xdr:col>
      <xdr:colOff>608838</xdr:colOff>
      <xdr:row>29</xdr:row>
      <xdr:rowOff>35214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C7FE0AA-7073-4D04-8C74-F083B338F774}"/>
            </a:ext>
          </a:extLst>
        </xdr:cNvPr>
        <xdr:cNvSpPr txBox="1">
          <a:spLocks noChangeArrowheads="1"/>
        </xdr:cNvSpPr>
      </xdr:nvSpPr>
      <xdr:spPr bwMode="auto">
        <a:xfrm>
          <a:off x="10439400" y="1134427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35219</xdr:rowOff>
    </xdr:to>
    <xdr:sp macro="" textlink="">
      <xdr:nvSpPr>
        <xdr:cNvPr id="7" name="Text Box 7">
          <a:extLst>
            <a:ext uri="{FF2B5EF4-FFF2-40B4-BE49-F238E27FC236}">
              <a16:creationId xmlns:a16="http://schemas.microsoft.com/office/drawing/2014/main" id="{F9601A11-EB6B-4EB4-943D-9C6A5727032E}"/>
            </a:ext>
          </a:extLst>
        </xdr:cNvPr>
        <xdr:cNvSpPr txBox="1">
          <a:spLocks noChangeArrowheads="1"/>
        </xdr:cNvSpPr>
      </xdr:nvSpPr>
      <xdr:spPr bwMode="auto">
        <a:xfrm>
          <a:off x="10439400" y="1069657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32</xdr:row>
      <xdr:rowOff>0</xdr:rowOff>
    </xdr:from>
    <xdr:to>
      <xdr:col>5</xdr:col>
      <xdr:colOff>608838</xdr:colOff>
      <xdr:row>32</xdr:row>
      <xdr:rowOff>35212</xdr:rowOff>
    </xdr:to>
    <xdr:sp macro="" textlink="">
      <xdr:nvSpPr>
        <xdr:cNvPr id="8" name="Text Box 8">
          <a:extLst>
            <a:ext uri="{FF2B5EF4-FFF2-40B4-BE49-F238E27FC236}">
              <a16:creationId xmlns:a16="http://schemas.microsoft.com/office/drawing/2014/main" id="{1E065A65-2A63-4C5E-8336-28F85BACB104}"/>
            </a:ext>
          </a:extLst>
        </xdr:cNvPr>
        <xdr:cNvSpPr txBox="1">
          <a:spLocks noChangeArrowheads="1"/>
        </xdr:cNvSpPr>
      </xdr:nvSpPr>
      <xdr:spPr bwMode="auto">
        <a:xfrm>
          <a:off x="11768138" y="13525500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36</xdr:row>
      <xdr:rowOff>0</xdr:rowOff>
    </xdr:from>
    <xdr:to>
      <xdr:col>5</xdr:col>
      <xdr:colOff>608838</xdr:colOff>
      <xdr:row>36</xdr:row>
      <xdr:rowOff>34542</xdr:rowOff>
    </xdr:to>
    <xdr:sp macro="" textlink="">
      <xdr:nvSpPr>
        <xdr:cNvPr id="9" name="Text Box 9">
          <a:extLst>
            <a:ext uri="{FF2B5EF4-FFF2-40B4-BE49-F238E27FC236}">
              <a16:creationId xmlns:a16="http://schemas.microsoft.com/office/drawing/2014/main" id="{921FAFD6-2691-48C8-BAB5-00A0D142F9E1}"/>
            </a:ext>
          </a:extLst>
        </xdr:cNvPr>
        <xdr:cNvSpPr txBox="1">
          <a:spLocks noChangeArrowheads="1"/>
        </xdr:cNvSpPr>
      </xdr:nvSpPr>
      <xdr:spPr bwMode="auto">
        <a:xfrm>
          <a:off x="11768138" y="15168563"/>
          <a:ext cx="246888" cy="345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32</xdr:row>
      <xdr:rowOff>0</xdr:rowOff>
    </xdr:from>
    <xdr:to>
      <xdr:col>5</xdr:col>
      <xdr:colOff>608838</xdr:colOff>
      <xdr:row>32</xdr:row>
      <xdr:rowOff>35212</xdr:rowOff>
    </xdr:to>
    <xdr:sp macro="" textlink="">
      <xdr:nvSpPr>
        <xdr:cNvPr id="10" name="Text Box 10">
          <a:extLst>
            <a:ext uri="{FF2B5EF4-FFF2-40B4-BE49-F238E27FC236}">
              <a16:creationId xmlns:a16="http://schemas.microsoft.com/office/drawing/2014/main" id="{F26B19A1-AAAE-4DAA-98BD-E66F06865CE0}"/>
            </a:ext>
          </a:extLst>
        </xdr:cNvPr>
        <xdr:cNvSpPr txBox="1">
          <a:spLocks noChangeArrowheads="1"/>
        </xdr:cNvSpPr>
      </xdr:nvSpPr>
      <xdr:spPr bwMode="auto">
        <a:xfrm>
          <a:off x="11768138" y="13525500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28</xdr:row>
      <xdr:rowOff>0</xdr:rowOff>
    </xdr:from>
    <xdr:to>
      <xdr:col>5</xdr:col>
      <xdr:colOff>608838</xdr:colOff>
      <xdr:row>28</xdr:row>
      <xdr:rowOff>35222</xdr:rowOff>
    </xdr:to>
    <xdr:sp macro="" textlink="">
      <xdr:nvSpPr>
        <xdr:cNvPr id="11" name="Text Box 11">
          <a:extLst>
            <a:ext uri="{FF2B5EF4-FFF2-40B4-BE49-F238E27FC236}">
              <a16:creationId xmlns:a16="http://schemas.microsoft.com/office/drawing/2014/main" id="{4CC40538-E2D9-4A7E-9B21-770CCAC1DB93}"/>
            </a:ext>
          </a:extLst>
        </xdr:cNvPr>
        <xdr:cNvSpPr txBox="1">
          <a:spLocks noChangeArrowheads="1"/>
        </xdr:cNvSpPr>
      </xdr:nvSpPr>
      <xdr:spPr bwMode="auto">
        <a:xfrm>
          <a:off x="10439400" y="11001375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30</xdr:row>
      <xdr:rowOff>0</xdr:rowOff>
    </xdr:from>
    <xdr:to>
      <xdr:col>5</xdr:col>
      <xdr:colOff>608838</xdr:colOff>
      <xdr:row>30</xdr:row>
      <xdr:rowOff>35218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900ED2B9-7E23-4710-9888-213BB652F549}"/>
            </a:ext>
          </a:extLst>
        </xdr:cNvPr>
        <xdr:cNvSpPr txBox="1">
          <a:spLocks noChangeArrowheads="1"/>
        </xdr:cNvSpPr>
      </xdr:nvSpPr>
      <xdr:spPr bwMode="auto">
        <a:xfrm>
          <a:off x="10439400" y="117538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29</xdr:row>
      <xdr:rowOff>0</xdr:rowOff>
    </xdr:from>
    <xdr:to>
      <xdr:col>5</xdr:col>
      <xdr:colOff>608838</xdr:colOff>
      <xdr:row>29</xdr:row>
      <xdr:rowOff>35214</xdr:rowOff>
    </xdr:to>
    <xdr:sp macro="" textlink="">
      <xdr:nvSpPr>
        <xdr:cNvPr id="13" name="Text Box 17">
          <a:extLst>
            <a:ext uri="{FF2B5EF4-FFF2-40B4-BE49-F238E27FC236}">
              <a16:creationId xmlns:a16="http://schemas.microsoft.com/office/drawing/2014/main" id="{B084B48A-7214-49C0-AC7A-B2934C1F3A23}"/>
            </a:ext>
          </a:extLst>
        </xdr:cNvPr>
        <xdr:cNvSpPr txBox="1">
          <a:spLocks noChangeArrowheads="1"/>
        </xdr:cNvSpPr>
      </xdr:nvSpPr>
      <xdr:spPr bwMode="auto">
        <a:xfrm>
          <a:off x="10439400" y="1134427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35219</xdr:rowOff>
    </xdr:to>
    <xdr:sp macro="" textlink="">
      <xdr:nvSpPr>
        <xdr:cNvPr id="14" name="Text Box 18">
          <a:extLst>
            <a:ext uri="{FF2B5EF4-FFF2-40B4-BE49-F238E27FC236}">
              <a16:creationId xmlns:a16="http://schemas.microsoft.com/office/drawing/2014/main" id="{69155F54-4193-4A19-AF99-62EC32452D5E}"/>
            </a:ext>
          </a:extLst>
        </xdr:cNvPr>
        <xdr:cNvSpPr txBox="1">
          <a:spLocks noChangeArrowheads="1"/>
        </xdr:cNvSpPr>
      </xdr:nvSpPr>
      <xdr:spPr bwMode="auto">
        <a:xfrm>
          <a:off x="10439400" y="1069657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32</xdr:row>
      <xdr:rowOff>0</xdr:rowOff>
    </xdr:from>
    <xdr:to>
      <xdr:col>5</xdr:col>
      <xdr:colOff>608838</xdr:colOff>
      <xdr:row>32</xdr:row>
      <xdr:rowOff>35212</xdr:rowOff>
    </xdr:to>
    <xdr:sp macro="" textlink="">
      <xdr:nvSpPr>
        <xdr:cNvPr id="15" name="Text Box 19">
          <a:extLst>
            <a:ext uri="{FF2B5EF4-FFF2-40B4-BE49-F238E27FC236}">
              <a16:creationId xmlns:a16="http://schemas.microsoft.com/office/drawing/2014/main" id="{20816426-F689-4844-B800-73086306CBC0}"/>
            </a:ext>
          </a:extLst>
        </xdr:cNvPr>
        <xdr:cNvSpPr txBox="1">
          <a:spLocks noChangeArrowheads="1"/>
        </xdr:cNvSpPr>
      </xdr:nvSpPr>
      <xdr:spPr bwMode="auto">
        <a:xfrm>
          <a:off x="11768138" y="13525500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32</xdr:row>
      <xdr:rowOff>0</xdr:rowOff>
    </xdr:from>
    <xdr:to>
      <xdr:col>5</xdr:col>
      <xdr:colOff>608838</xdr:colOff>
      <xdr:row>32</xdr:row>
      <xdr:rowOff>35212</xdr:rowOff>
    </xdr:to>
    <xdr:sp macro="" textlink="">
      <xdr:nvSpPr>
        <xdr:cNvPr id="16" name="Text Box 20">
          <a:extLst>
            <a:ext uri="{FF2B5EF4-FFF2-40B4-BE49-F238E27FC236}">
              <a16:creationId xmlns:a16="http://schemas.microsoft.com/office/drawing/2014/main" id="{3D072725-0C4C-4502-B87B-17B5654F371B}"/>
            </a:ext>
          </a:extLst>
        </xdr:cNvPr>
        <xdr:cNvSpPr txBox="1">
          <a:spLocks noChangeArrowheads="1"/>
        </xdr:cNvSpPr>
      </xdr:nvSpPr>
      <xdr:spPr bwMode="auto">
        <a:xfrm>
          <a:off x="11768138" y="13525500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28</xdr:row>
      <xdr:rowOff>0</xdr:rowOff>
    </xdr:from>
    <xdr:to>
      <xdr:col>5</xdr:col>
      <xdr:colOff>608838</xdr:colOff>
      <xdr:row>28</xdr:row>
      <xdr:rowOff>35222</xdr:rowOff>
    </xdr:to>
    <xdr:sp macro="" textlink="">
      <xdr:nvSpPr>
        <xdr:cNvPr id="17" name="Text Box 21">
          <a:extLst>
            <a:ext uri="{FF2B5EF4-FFF2-40B4-BE49-F238E27FC236}">
              <a16:creationId xmlns:a16="http://schemas.microsoft.com/office/drawing/2014/main" id="{896D6CAE-B5CD-4AC8-AA64-48C514A37473}"/>
            </a:ext>
          </a:extLst>
        </xdr:cNvPr>
        <xdr:cNvSpPr txBox="1">
          <a:spLocks noChangeArrowheads="1"/>
        </xdr:cNvSpPr>
      </xdr:nvSpPr>
      <xdr:spPr bwMode="auto">
        <a:xfrm>
          <a:off x="10439400" y="11001375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29</xdr:row>
      <xdr:rowOff>0</xdr:rowOff>
    </xdr:from>
    <xdr:to>
      <xdr:col>5</xdr:col>
      <xdr:colOff>608838</xdr:colOff>
      <xdr:row>29</xdr:row>
      <xdr:rowOff>35214</xdr:rowOff>
    </xdr:to>
    <xdr:sp macro="" textlink="">
      <xdr:nvSpPr>
        <xdr:cNvPr id="18" name="Text Box 23">
          <a:extLst>
            <a:ext uri="{FF2B5EF4-FFF2-40B4-BE49-F238E27FC236}">
              <a16:creationId xmlns:a16="http://schemas.microsoft.com/office/drawing/2014/main" id="{E0C90ED6-4CF8-43E8-BBCD-DBD56E6131F0}"/>
            </a:ext>
          </a:extLst>
        </xdr:cNvPr>
        <xdr:cNvSpPr txBox="1">
          <a:spLocks noChangeArrowheads="1"/>
        </xdr:cNvSpPr>
      </xdr:nvSpPr>
      <xdr:spPr bwMode="auto">
        <a:xfrm>
          <a:off x="10439400" y="1134427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35219</xdr:rowOff>
    </xdr:to>
    <xdr:sp macro="" textlink="">
      <xdr:nvSpPr>
        <xdr:cNvPr id="19" name="Text Box 25">
          <a:extLst>
            <a:ext uri="{FF2B5EF4-FFF2-40B4-BE49-F238E27FC236}">
              <a16:creationId xmlns:a16="http://schemas.microsoft.com/office/drawing/2014/main" id="{FBDAA410-7D2B-4FDE-9B78-B5039EFF735D}"/>
            </a:ext>
          </a:extLst>
        </xdr:cNvPr>
        <xdr:cNvSpPr txBox="1">
          <a:spLocks noChangeArrowheads="1"/>
        </xdr:cNvSpPr>
      </xdr:nvSpPr>
      <xdr:spPr bwMode="auto">
        <a:xfrm>
          <a:off x="10439400" y="1069657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27</xdr:row>
      <xdr:rowOff>35219</xdr:rowOff>
    </xdr:to>
    <xdr:sp macro="" textlink="">
      <xdr:nvSpPr>
        <xdr:cNvPr id="20" name="Text Box 26">
          <a:extLst>
            <a:ext uri="{FF2B5EF4-FFF2-40B4-BE49-F238E27FC236}">
              <a16:creationId xmlns:a16="http://schemas.microsoft.com/office/drawing/2014/main" id="{BF66EBB9-5353-4DE2-9400-521E46CC8DD5}"/>
            </a:ext>
          </a:extLst>
        </xdr:cNvPr>
        <xdr:cNvSpPr txBox="1">
          <a:spLocks noChangeArrowheads="1"/>
        </xdr:cNvSpPr>
      </xdr:nvSpPr>
      <xdr:spPr bwMode="auto">
        <a:xfrm>
          <a:off x="10439400" y="1069657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32</xdr:row>
      <xdr:rowOff>0</xdr:rowOff>
    </xdr:from>
    <xdr:to>
      <xdr:col>5</xdr:col>
      <xdr:colOff>608838</xdr:colOff>
      <xdr:row>32</xdr:row>
      <xdr:rowOff>35212</xdr:rowOff>
    </xdr:to>
    <xdr:sp macro="" textlink="">
      <xdr:nvSpPr>
        <xdr:cNvPr id="21" name="Text Box 27">
          <a:extLst>
            <a:ext uri="{FF2B5EF4-FFF2-40B4-BE49-F238E27FC236}">
              <a16:creationId xmlns:a16="http://schemas.microsoft.com/office/drawing/2014/main" id="{8FEBBED5-F27C-4CAF-886D-0600D7C378D7}"/>
            </a:ext>
          </a:extLst>
        </xdr:cNvPr>
        <xdr:cNvSpPr txBox="1">
          <a:spLocks noChangeArrowheads="1"/>
        </xdr:cNvSpPr>
      </xdr:nvSpPr>
      <xdr:spPr bwMode="auto">
        <a:xfrm>
          <a:off x="11768138" y="13525500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32</xdr:row>
      <xdr:rowOff>0</xdr:rowOff>
    </xdr:from>
    <xdr:to>
      <xdr:col>5</xdr:col>
      <xdr:colOff>608838</xdr:colOff>
      <xdr:row>32</xdr:row>
      <xdr:rowOff>35212</xdr:rowOff>
    </xdr:to>
    <xdr:sp macro="" textlink="">
      <xdr:nvSpPr>
        <xdr:cNvPr id="22" name="Text Box 28">
          <a:extLst>
            <a:ext uri="{FF2B5EF4-FFF2-40B4-BE49-F238E27FC236}">
              <a16:creationId xmlns:a16="http://schemas.microsoft.com/office/drawing/2014/main" id="{A7A9629C-C954-4648-9127-154ECDE3C5D0}"/>
            </a:ext>
          </a:extLst>
        </xdr:cNvPr>
        <xdr:cNvSpPr txBox="1">
          <a:spLocks noChangeArrowheads="1"/>
        </xdr:cNvSpPr>
      </xdr:nvSpPr>
      <xdr:spPr bwMode="auto">
        <a:xfrm>
          <a:off x="11768138" y="13525500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28</xdr:row>
      <xdr:rowOff>0</xdr:rowOff>
    </xdr:from>
    <xdr:to>
      <xdr:col>5</xdr:col>
      <xdr:colOff>608838</xdr:colOff>
      <xdr:row>28</xdr:row>
      <xdr:rowOff>35222</xdr:rowOff>
    </xdr:to>
    <xdr:sp macro="" textlink="">
      <xdr:nvSpPr>
        <xdr:cNvPr id="23" name="Text Box 29">
          <a:extLst>
            <a:ext uri="{FF2B5EF4-FFF2-40B4-BE49-F238E27FC236}">
              <a16:creationId xmlns:a16="http://schemas.microsoft.com/office/drawing/2014/main" id="{9BC9439A-D558-47B7-BC8E-9F58B9A49785}"/>
            </a:ext>
          </a:extLst>
        </xdr:cNvPr>
        <xdr:cNvSpPr txBox="1">
          <a:spLocks noChangeArrowheads="1"/>
        </xdr:cNvSpPr>
      </xdr:nvSpPr>
      <xdr:spPr bwMode="auto">
        <a:xfrm>
          <a:off x="10439400" y="11001375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30</xdr:row>
      <xdr:rowOff>0</xdr:rowOff>
    </xdr:from>
    <xdr:to>
      <xdr:col>5</xdr:col>
      <xdr:colOff>608838</xdr:colOff>
      <xdr:row>30</xdr:row>
      <xdr:rowOff>35218</xdr:rowOff>
    </xdr:to>
    <xdr:sp macro="" textlink="">
      <xdr:nvSpPr>
        <xdr:cNvPr id="24" name="Text Box 31">
          <a:extLst>
            <a:ext uri="{FF2B5EF4-FFF2-40B4-BE49-F238E27FC236}">
              <a16:creationId xmlns:a16="http://schemas.microsoft.com/office/drawing/2014/main" id="{B88BD418-3740-4C18-A0B6-AE9A3D74BCF9}"/>
            </a:ext>
          </a:extLst>
        </xdr:cNvPr>
        <xdr:cNvSpPr txBox="1">
          <a:spLocks noChangeArrowheads="1"/>
        </xdr:cNvSpPr>
      </xdr:nvSpPr>
      <xdr:spPr bwMode="auto">
        <a:xfrm>
          <a:off x="10439400" y="117538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30</xdr:row>
      <xdr:rowOff>0</xdr:rowOff>
    </xdr:from>
    <xdr:to>
      <xdr:col>5</xdr:col>
      <xdr:colOff>608838</xdr:colOff>
      <xdr:row>30</xdr:row>
      <xdr:rowOff>35218</xdr:rowOff>
    </xdr:to>
    <xdr:sp macro="" textlink="">
      <xdr:nvSpPr>
        <xdr:cNvPr id="25" name="Text Box 33">
          <a:extLst>
            <a:ext uri="{FF2B5EF4-FFF2-40B4-BE49-F238E27FC236}">
              <a16:creationId xmlns:a16="http://schemas.microsoft.com/office/drawing/2014/main" id="{7045630D-7325-43E9-8EEB-338BE6CC600A}"/>
            </a:ext>
          </a:extLst>
        </xdr:cNvPr>
        <xdr:cNvSpPr txBox="1">
          <a:spLocks noChangeArrowheads="1"/>
        </xdr:cNvSpPr>
      </xdr:nvSpPr>
      <xdr:spPr bwMode="auto">
        <a:xfrm>
          <a:off x="10439400" y="117538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30</xdr:row>
      <xdr:rowOff>0</xdr:rowOff>
    </xdr:from>
    <xdr:to>
      <xdr:col>5</xdr:col>
      <xdr:colOff>608838</xdr:colOff>
      <xdr:row>30</xdr:row>
      <xdr:rowOff>35218</xdr:rowOff>
    </xdr:to>
    <xdr:sp macro="" textlink="">
      <xdr:nvSpPr>
        <xdr:cNvPr id="26" name="Text Box 34">
          <a:extLst>
            <a:ext uri="{FF2B5EF4-FFF2-40B4-BE49-F238E27FC236}">
              <a16:creationId xmlns:a16="http://schemas.microsoft.com/office/drawing/2014/main" id="{43297A6D-2A9A-4AAC-BDA4-31E15B68C08A}"/>
            </a:ext>
          </a:extLst>
        </xdr:cNvPr>
        <xdr:cNvSpPr txBox="1">
          <a:spLocks noChangeArrowheads="1"/>
        </xdr:cNvSpPr>
      </xdr:nvSpPr>
      <xdr:spPr bwMode="auto">
        <a:xfrm>
          <a:off x="10439400" y="117538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25</xdr:row>
      <xdr:rowOff>35217</xdr:rowOff>
    </xdr:to>
    <xdr:sp macro="" textlink="">
      <xdr:nvSpPr>
        <xdr:cNvPr id="27" name="Text Box 3">
          <a:extLst>
            <a:ext uri="{FF2B5EF4-FFF2-40B4-BE49-F238E27FC236}">
              <a16:creationId xmlns:a16="http://schemas.microsoft.com/office/drawing/2014/main" id="{23BF9058-871E-4704-B004-AD28B244AEC5}"/>
            </a:ext>
          </a:extLst>
        </xdr:cNvPr>
        <xdr:cNvSpPr txBox="1">
          <a:spLocks noChangeArrowheads="1"/>
        </xdr:cNvSpPr>
      </xdr:nvSpPr>
      <xdr:spPr bwMode="auto">
        <a:xfrm>
          <a:off x="10439400" y="100488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30</xdr:row>
      <xdr:rowOff>0</xdr:rowOff>
    </xdr:from>
    <xdr:to>
      <xdr:col>5</xdr:col>
      <xdr:colOff>608838</xdr:colOff>
      <xdr:row>30</xdr:row>
      <xdr:rowOff>34625</xdr:rowOff>
    </xdr:to>
    <xdr:sp macro="" textlink="">
      <xdr:nvSpPr>
        <xdr:cNvPr id="28" name="Text Box 5">
          <a:extLst>
            <a:ext uri="{FF2B5EF4-FFF2-40B4-BE49-F238E27FC236}">
              <a16:creationId xmlns:a16="http://schemas.microsoft.com/office/drawing/2014/main" id="{128170C3-5DC9-42E3-A352-77B218A3ABC4}"/>
            </a:ext>
          </a:extLst>
        </xdr:cNvPr>
        <xdr:cNvSpPr txBox="1">
          <a:spLocks noChangeArrowheads="1"/>
        </xdr:cNvSpPr>
      </xdr:nvSpPr>
      <xdr:spPr bwMode="auto">
        <a:xfrm>
          <a:off x="10439400" y="11753850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25</xdr:row>
      <xdr:rowOff>35217</xdr:rowOff>
    </xdr:to>
    <xdr:sp macro="" textlink="">
      <xdr:nvSpPr>
        <xdr:cNvPr id="29" name="Text Box 14">
          <a:extLst>
            <a:ext uri="{FF2B5EF4-FFF2-40B4-BE49-F238E27FC236}">
              <a16:creationId xmlns:a16="http://schemas.microsoft.com/office/drawing/2014/main" id="{CD385C05-C915-4F77-96BF-2050F67F7F00}"/>
            </a:ext>
          </a:extLst>
        </xdr:cNvPr>
        <xdr:cNvSpPr txBox="1">
          <a:spLocks noChangeArrowheads="1"/>
        </xdr:cNvSpPr>
      </xdr:nvSpPr>
      <xdr:spPr bwMode="auto">
        <a:xfrm>
          <a:off x="10439400" y="100488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30</xdr:row>
      <xdr:rowOff>0</xdr:rowOff>
    </xdr:from>
    <xdr:to>
      <xdr:col>5</xdr:col>
      <xdr:colOff>608838</xdr:colOff>
      <xdr:row>30</xdr:row>
      <xdr:rowOff>34625</xdr:rowOff>
    </xdr:to>
    <xdr:sp macro="" textlink="">
      <xdr:nvSpPr>
        <xdr:cNvPr id="30" name="Text Box 16">
          <a:extLst>
            <a:ext uri="{FF2B5EF4-FFF2-40B4-BE49-F238E27FC236}">
              <a16:creationId xmlns:a16="http://schemas.microsoft.com/office/drawing/2014/main" id="{A81B31CD-D2E4-40DC-AFE2-9CB2F49DA09D}"/>
            </a:ext>
          </a:extLst>
        </xdr:cNvPr>
        <xdr:cNvSpPr txBox="1">
          <a:spLocks noChangeArrowheads="1"/>
        </xdr:cNvSpPr>
      </xdr:nvSpPr>
      <xdr:spPr bwMode="auto">
        <a:xfrm>
          <a:off x="10439400" y="11753850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30</xdr:row>
      <xdr:rowOff>0</xdr:rowOff>
    </xdr:from>
    <xdr:to>
      <xdr:col>5</xdr:col>
      <xdr:colOff>608838</xdr:colOff>
      <xdr:row>30</xdr:row>
      <xdr:rowOff>34625</xdr:rowOff>
    </xdr:to>
    <xdr:sp macro="" textlink="">
      <xdr:nvSpPr>
        <xdr:cNvPr id="31" name="Text Box 22">
          <a:extLst>
            <a:ext uri="{FF2B5EF4-FFF2-40B4-BE49-F238E27FC236}">
              <a16:creationId xmlns:a16="http://schemas.microsoft.com/office/drawing/2014/main" id="{434002FB-D9DA-4FAD-8B76-F1E1D1F086DD}"/>
            </a:ext>
          </a:extLst>
        </xdr:cNvPr>
        <xdr:cNvSpPr txBox="1">
          <a:spLocks noChangeArrowheads="1"/>
        </xdr:cNvSpPr>
      </xdr:nvSpPr>
      <xdr:spPr bwMode="auto">
        <a:xfrm>
          <a:off x="10439400" y="11753850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25</xdr:row>
      <xdr:rowOff>35217</xdr:rowOff>
    </xdr:to>
    <xdr:sp macro="" textlink="">
      <xdr:nvSpPr>
        <xdr:cNvPr id="32" name="Text Box 31">
          <a:extLst>
            <a:ext uri="{FF2B5EF4-FFF2-40B4-BE49-F238E27FC236}">
              <a16:creationId xmlns:a16="http://schemas.microsoft.com/office/drawing/2014/main" id="{88F2F556-CB79-43D3-AE3D-7E931466A98E}"/>
            </a:ext>
          </a:extLst>
        </xdr:cNvPr>
        <xdr:cNvSpPr txBox="1">
          <a:spLocks noChangeArrowheads="1"/>
        </xdr:cNvSpPr>
      </xdr:nvSpPr>
      <xdr:spPr bwMode="auto">
        <a:xfrm>
          <a:off x="10439400" y="100488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25</xdr:row>
      <xdr:rowOff>35217</xdr:rowOff>
    </xdr:to>
    <xdr:sp macro="" textlink="">
      <xdr:nvSpPr>
        <xdr:cNvPr id="33" name="Text Box 33">
          <a:extLst>
            <a:ext uri="{FF2B5EF4-FFF2-40B4-BE49-F238E27FC236}">
              <a16:creationId xmlns:a16="http://schemas.microsoft.com/office/drawing/2014/main" id="{B9DB3160-DF19-47F0-8273-6B5E508A9847}"/>
            </a:ext>
          </a:extLst>
        </xdr:cNvPr>
        <xdr:cNvSpPr txBox="1">
          <a:spLocks noChangeArrowheads="1"/>
        </xdr:cNvSpPr>
      </xdr:nvSpPr>
      <xdr:spPr bwMode="auto">
        <a:xfrm>
          <a:off x="10439400" y="100488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25</xdr:row>
      <xdr:rowOff>35217</xdr:rowOff>
    </xdr:to>
    <xdr:sp macro="" textlink="">
      <xdr:nvSpPr>
        <xdr:cNvPr id="34" name="Text Box 34">
          <a:extLst>
            <a:ext uri="{FF2B5EF4-FFF2-40B4-BE49-F238E27FC236}">
              <a16:creationId xmlns:a16="http://schemas.microsoft.com/office/drawing/2014/main" id="{2DABD927-1083-4C58-9DC0-F82A8F779921}"/>
            </a:ext>
          </a:extLst>
        </xdr:cNvPr>
        <xdr:cNvSpPr txBox="1">
          <a:spLocks noChangeArrowheads="1"/>
        </xdr:cNvSpPr>
      </xdr:nvSpPr>
      <xdr:spPr bwMode="auto">
        <a:xfrm>
          <a:off x="10439400" y="100488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28</xdr:row>
      <xdr:rowOff>0</xdr:rowOff>
    </xdr:from>
    <xdr:to>
      <xdr:col>5</xdr:col>
      <xdr:colOff>608838</xdr:colOff>
      <xdr:row>28</xdr:row>
      <xdr:rowOff>35218</xdr:rowOff>
    </xdr:to>
    <xdr:sp macro="" textlink="">
      <xdr:nvSpPr>
        <xdr:cNvPr id="35" name="Text Box 8">
          <a:extLst>
            <a:ext uri="{FF2B5EF4-FFF2-40B4-BE49-F238E27FC236}">
              <a16:creationId xmlns:a16="http://schemas.microsoft.com/office/drawing/2014/main" id="{1630A2F9-DF09-42F6-823E-B2B7F578526C}"/>
            </a:ext>
          </a:extLst>
        </xdr:cNvPr>
        <xdr:cNvSpPr txBox="1">
          <a:spLocks noChangeArrowheads="1"/>
        </xdr:cNvSpPr>
      </xdr:nvSpPr>
      <xdr:spPr bwMode="auto">
        <a:xfrm>
          <a:off x="10439400" y="1100137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28</xdr:row>
      <xdr:rowOff>0</xdr:rowOff>
    </xdr:from>
    <xdr:to>
      <xdr:col>5</xdr:col>
      <xdr:colOff>608838</xdr:colOff>
      <xdr:row>28</xdr:row>
      <xdr:rowOff>35218</xdr:rowOff>
    </xdr:to>
    <xdr:sp macro="" textlink="">
      <xdr:nvSpPr>
        <xdr:cNvPr id="36" name="Text Box 10">
          <a:extLst>
            <a:ext uri="{FF2B5EF4-FFF2-40B4-BE49-F238E27FC236}">
              <a16:creationId xmlns:a16="http://schemas.microsoft.com/office/drawing/2014/main" id="{994E2C69-355D-4230-A147-41F02F1AF818}"/>
            </a:ext>
          </a:extLst>
        </xdr:cNvPr>
        <xdr:cNvSpPr txBox="1">
          <a:spLocks noChangeArrowheads="1"/>
        </xdr:cNvSpPr>
      </xdr:nvSpPr>
      <xdr:spPr bwMode="auto">
        <a:xfrm>
          <a:off x="10439400" y="1100137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36</xdr:row>
      <xdr:rowOff>0</xdr:rowOff>
    </xdr:from>
    <xdr:to>
      <xdr:col>5</xdr:col>
      <xdr:colOff>608838</xdr:colOff>
      <xdr:row>36</xdr:row>
      <xdr:rowOff>35218</xdr:rowOff>
    </xdr:to>
    <xdr:sp macro="" textlink="">
      <xdr:nvSpPr>
        <xdr:cNvPr id="37" name="Text Box 11">
          <a:extLst>
            <a:ext uri="{FF2B5EF4-FFF2-40B4-BE49-F238E27FC236}">
              <a16:creationId xmlns:a16="http://schemas.microsoft.com/office/drawing/2014/main" id="{AEBC771B-FDB1-4565-B9B6-F7E9F92713DE}"/>
            </a:ext>
          </a:extLst>
        </xdr:cNvPr>
        <xdr:cNvSpPr txBox="1">
          <a:spLocks noChangeArrowheads="1"/>
        </xdr:cNvSpPr>
      </xdr:nvSpPr>
      <xdr:spPr bwMode="auto">
        <a:xfrm>
          <a:off x="11768138" y="15168563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28</xdr:row>
      <xdr:rowOff>0</xdr:rowOff>
    </xdr:from>
    <xdr:to>
      <xdr:col>5</xdr:col>
      <xdr:colOff>608838</xdr:colOff>
      <xdr:row>28</xdr:row>
      <xdr:rowOff>35218</xdr:rowOff>
    </xdr:to>
    <xdr:sp macro="" textlink="">
      <xdr:nvSpPr>
        <xdr:cNvPr id="38" name="Text Box 19">
          <a:extLst>
            <a:ext uri="{FF2B5EF4-FFF2-40B4-BE49-F238E27FC236}">
              <a16:creationId xmlns:a16="http://schemas.microsoft.com/office/drawing/2014/main" id="{44C2985F-AA56-4772-B6EF-09BAA738D844}"/>
            </a:ext>
          </a:extLst>
        </xdr:cNvPr>
        <xdr:cNvSpPr txBox="1">
          <a:spLocks noChangeArrowheads="1"/>
        </xdr:cNvSpPr>
      </xdr:nvSpPr>
      <xdr:spPr bwMode="auto">
        <a:xfrm>
          <a:off x="10439400" y="1100137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28</xdr:row>
      <xdr:rowOff>0</xdr:rowOff>
    </xdr:from>
    <xdr:to>
      <xdr:col>5</xdr:col>
      <xdr:colOff>608838</xdr:colOff>
      <xdr:row>28</xdr:row>
      <xdr:rowOff>35218</xdr:rowOff>
    </xdr:to>
    <xdr:sp macro="" textlink="">
      <xdr:nvSpPr>
        <xdr:cNvPr id="39" name="Text Box 20">
          <a:extLst>
            <a:ext uri="{FF2B5EF4-FFF2-40B4-BE49-F238E27FC236}">
              <a16:creationId xmlns:a16="http://schemas.microsoft.com/office/drawing/2014/main" id="{E76A4AEF-0460-45E8-9C9D-5202FF0EBDAD}"/>
            </a:ext>
          </a:extLst>
        </xdr:cNvPr>
        <xdr:cNvSpPr txBox="1">
          <a:spLocks noChangeArrowheads="1"/>
        </xdr:cNvSpPr>
      </xdr:nvSpPr>
      <xdr:spPr bwMode="auto">
        <a:xfrm>
          <a:off x="10439400" y="1100137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36</xdr:row>
      <xdr:rowOff>0</xdr:rowOff>
    </xdr:from>
    <xdr:to>
      <xdr:col>5</xdr:col>
      <xdr:colOff>608838</xdr:colOff>
      <xdr:row>36</xdr:row>
      <xdr:rowOff>35218</xdr:rowOff>
    </xdr:to>
    <xdr:sp macro="" textlink="">
      <xdr:nvSpPr>
        <xdr:cNvPr id="40" name="Text Box 21">
          <a:extLst>
            <a:ext uri="{FF2B5EF4-FFF2-40B4-BE49-F238E27FC236}">
              <a16:creationId xmlns:a16="http://schemas.microsoft.com/office/drawing/2014/main" id="{32DB1B52-632F-4491-9F6C-1C876658556D}"/>
            </a:ext>
          </a:extLst>
        </xdr:cNvPr>
        <xdr:cNvSpPr txBox="1">
          <a:spLocks noChangeArrowheads="1"/>
        </xdr:cNvSpPr>
      </xdr:nvSpPr>
      <xdr:spPr bwMode="auto">
        <a:xfrm>
          <a:off x="11768138" y="15168563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28</xdr:row>
      <xdr:rowOff>0</xdr:rowOff>
    </xdr:from>
    <xdr:to>
      <xdr:col>5</xdr:col>
      <xdr:colOff>608838</xdr:colOff>
      <xdr:row>28</xdr:row>
      <xdr:rowOff>35218</xdr:rowOff>
    </xdr:to>
    <xdr:sp macro="" textlink="">
      <xdr:nvSpPr>
        <xdr:cNvPr id="41" name="Text Box 27">
          <a:extLst>
            <a:ext uri="{FF2B5EF4-FFF2-40B4-BE49-F238E27FC236}">
              <a16:creationId xmlns:a16="http://schemas.microsoft.com/office/drawing/2014/main" id="{6E6FB1F7-7381-4139-BC7F-F0EC4E682F17}"/>
            </a:ext>
          </a:extLst>
        </xdr:cNvPr>
        <xdr:cNvSpPr txBox="1">
          <a:spLocks noChangeArrowheads="1"/>
        </xdr:cNvSpPr>
      </xdr:nvSpPr>
      <xdr:spPr bwMode="auto">
        <a:xfrm>
          <a:off x="10439400" y="1100137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28</xdr:row>
      <xdr:rowOff>0</xdr:rowOff>
    </xdr:from>
    <xdr:to>
      <xdr:col>5</xdr:col>
      <xdr:colOff>608838</xdr:colOff>
      <xdr:row>28</xdr:row>
      <xdr:rowOff>35218</xdr:rowOff>
    </xdr:to>
    <xdr:sp macro="" textlink="">
      <xdr:nvSpPr>
        <xdr:cNvPr id="42" name="Text Box 28">
          <a:extLst>
            <a:ext uri="{FF2B5EF4-FFF2-40B4-BE49-F238E27FC236}">
              <a16:creationId xmlns:a16="http://schemas.microsoft.com/office/drawing/2014/main" id="{5EC18FBA-A1FC-469A-A890-25E0AD3A03E5}"/>
            </a:ext>
          </a:extLst>
        </xdr:cNvPr>
        <xdr:cNvSpPr txBox="1">
          <a:spLocks noChangeArrowheads="1"/>
        </xdr:cNvSpPr>
      </xdr:nvSpPr>
      <xdr:spPr bwMode="auto">
        <a:xfrm>
          <a:off x="10439400" y="1100137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36</xdr:row>
      <xdr:rowOff>0</xdr:rowOff>
    </xdr:from>
    <xdr:to>
      <xdr:col>5</xdr:col>
      <xdr:colOff>608838</xdr:colOff>
      <xdr:row>36</xdr:row>
      <xdr:rowOff>35218</xdr:rowOff>
    </xdr:to>
    <xdr:sp macro="" textlink="">
      <xdr:nvSpPr>
        <xdr:cNvPr id="43" name="Text Box 29">
          <a:extLst>
            <a:ext uri="{FF2B5EF4-FFF2-40B4-BE49-F238E27FC236}">
              <a16:creationId xmlns:a16="http://schemas.microsoft.com/office/drawing/2014/main" id="{2915DA23-FE0A-4711-98E9-8E372A1774F9}"/>
            </a:ext>
          </a:extLst>
        </xdr:cNvPr>
        <xdr:cNvSpPr txBox="1">
          <a:spLocks noChangeArrowheads="1"/>
        </xdr:cNvSpPr>
      </xdr:nvSpPr>
      <xdr:spPr bwMode="auto">
        <a:xfrm>
          <a:off x="11768138" y="15168563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361950</xdr:colOff>
      <xdr:row>36</xdr:row>
      <xdr:rowOff>0</xdr:rowOff>
    </xdr:from>
    <xdr:ext cx="246888" cy="35218"/>
    <xdr:sp macro="" textlink="">
      <xdr:nvSpPr>
        <xdr:cNvPr id="44" name="Text Box 11">
          <a:extLst>
            <a:ext uri="{FF2B5EF4-FFF2-40B4-BE49-F238E27FC236}">
              <a16:creationId xmlns:a16="http://schemas.microsoft.com/office/drawing/2014/main" id="{B473C137-04F1-4ADA-8AFE-5654C73AF77D}"/>
            </a:ext>
          </a:extLst>
        </xdr:cNvPr>
        <xdr:cNvSpPr txBox="1">
          <a:spLocks noChangeArrowheads="1"/>
        </xdr:cNvSpPr>
      </xdr:nvSpPr>
      <xdr:spPr bwMode="auto">
        <a:xfrm>
          <a:off x="11768138" y="15168563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36</xdr:row>
      <xdr:rowOff>0</xdr:rowOff>
    </xdr:from>
    <xdr:ext cx="246888" cy="35218"/>
    <xdr:sp macro="" textlink="">
      <xdr:nvSpPr>
        <xdr:cNvPr id="45" name="Text Box 21">
          <a:extLst>
            <a:ext uri="{FF2B5EF4-FFF2-40B4-BE49-F238E27FC236}">
              <a16:creationId xmlns:a16="http://schemas.microsoft.com/office/drawing/2014/main" id="{3888B86B-964B-4F9D-8874-BB72BA00810F}"/>
            </a:ext>
          </a:extLst>
        </xdr:cNvPr>
        <xdr:cNvSpPr txBox="1">
          <a:spLocks noChangeArrowheads="1"/>
        </xdr:cNvSpPr>
      </xdr:nvSpPr>
      <xdr:spPr bwMode="auto">
        <a:xfrm>
          <a:off x="11768138" y="15168563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36</xdr:row>
      <xdr:rowOff>0</xdr:rowOff>
    </xdr:from>
    <xdr:ext cx="246888" cy="35218"/>
    <xdr:sp macro="" textlink="">
      <xdr:nvSpPr>
        <xdr:cNvPr id="46" name="Text Box 29">
          <a:extLst>
            <a:ext uri="{FF2B5EF4-FFF2-40B4-BE49-F238E27FC236}">
              <a16:creationId xmlns:a16="http://schemas.microsoft.com/office/drawing/2014/main" id="{4B61C83D-61E5-451F-9772-2143D5F3368B}"/>
            </a:ext>
          </a:extLst>
        </xdr:cNvPr>
        <xdr:cNvSpPr txBox="1">
          <a:spLocks noChangeArrowheads="1"/>
        </xdr:cNvSpPr>
      </xdr:nvSpPr>
      <xdr:spPr bwMode="auto">
        <a:xfrm>
          <a:off x="11768138" y="15168563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0</xdr:col>
      <xdr:colOff>285750</xdr:colOff>
      <xdr:row>0</xdr:row>
      <xdr:rowOff>110912</xdr:rowOff>
    </xdr:from>
    <xdr:to>
      <xdr:col>0</xdr:col>
      <xdr:colOff>1607138</xdr:colOff>
      <xdr:row>0</xdr:row>
      <xdr:rowOff>1803011</xdr:rowOff>
    </xdr:to>
    <xdr:pic>
      <xdr:nvPicPr>
        <xdr:cNvPr id="47" name="49 Imagen">
          <a:extLst>
            <a:ext uri="{FF2B5EF4-FFF2-40B4-BE49-F238E27FC236}">
              <a16:creationId xmlns:a16="http://schemas.microsoft.com/office/drawing/2014/main" id="{8C2A7AE0-9008-433C-AFD6-BEB98B6944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0" y="110912"/>
          <a:ext cx="1321388" cy="1692099"/>
        </a:xfrm>
        <a:prstGeom prst="rect">
          <a:avLst/>
        </a:prstGeom>
      </xdr:spPr>
    </xdr:pic>
    <xdr:clientData/>
  </xdr:twoCellAnchor>
  <xdr:twoCellAnchor editAs="oneCell">
    <xdr:from>
      <xdr:col>5</xdr:col>
      <xdr:colOff>361950</xdr:colOff>
      <xdr:row>33</xdr:row>
      <xdr:rowOff>0</xdr:rowOff>
    </xdr:from>
    <xdr:to>
      <xdr:col>5</xdr:col>
      <xdr:colOff>608838</xdr:colOff>
      <xdr:row>33</xdr:row>
      <xdr:rowOff>35220</xdr:rowOff>
    </xdr:to>
    <xdr:sp macro="" textlink="">
      <xdr:nvSpPr>
        <xdr:cNvPr id="48" name="Text Box 2">
          <a:extLst>
            <a:ext uri="{FF2B5EF4-FFF2-40B4-BE49-F238E27FC236}">
              <a16:creationId xmlns:a16="http://schemas.microsoft.com/office/drawing/2014/main" id="{BBB474A1-2F52-45CE-9F0D-C3F1AEF4C22B}"/>
            </a:ext>
          </a:extLst>
        </xdr:cNvPr>
        <xdr:cNvSpPr txBox="1">
          <a:spLocks noChangeArrowheads="1"/>
        </xdr:cNvSpPr>
      </xdr:nvSpPr>
      <xdr:spPr bwMode="auto">
        <a:xfrm>
          <a:off x="11768138" y="13930313"/>
          <a:ext cx="246888" cy="35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30</xdr:row>
      <xdr:rowOff>0</xdr:rowOff>
    </xdr:from>
    <xdr:to>
      <xdr:col>5</xdr:col>
      <xdr:colOff>608838</xdr:colOff>
      <xdr:row>30</xdr:row>
      <xdr:rowOff>35218</xdr:rowOff>
    </xdr:to>
    <xdr:sp macro="" textlink="">
      <xdr:nvSpPr>
        <xdr:cNvPr id="49" name="Text Box 3">
          <a:extLst>
            <a:ext uri="{FF2B5EF4-FFF2-40B4-BE49-F238E27FC236}">
              <a16:creationId xmlns:a16="http://schemas.microsoft.com/office/drawing/2014/main" id="{6E3ADE16-0395-40EC-89AA-83CE62B2FC10}"/>
            </a:ext>
          </a:extLst>
        </xdr:cNvPr>
        <xdr:cNvSpPr txBox="1">
          <a:spLocks noChangeArrowheads="1"/>
        </xdr:cNvSpPr>
      </xdr:nvSpPr>
      <xdr:spPr bwMode="auto">
        <a:xfrm>
          <a:off x="10439400" y="117538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32</xdr:row>
      <xdr:rowOff>0</xdr:rowOff>
    </xdr:from>
    <xdr:to>
      <xdr:col>5</xdr:col>
      <xdr:colOff>608838</xdr:colOff>
      <xdr:row>32</xdr:row>
      <xdr:rowOff>35212</xdr:rowOff>
    </xdr:to>
    <xdr:sp macro="" textlink="">
      <xdr:nvSpPr>
        <xdr:cNvPr id="50" name="Text Box 8">
          <a:extLst>
            <a:ext uri="{FF2B5EF4-FFF2-40B4-BE49-F238E27FC236}">
              <a16:creationId xmlns:a16="http://schemas.microsoft.com/office/drawing/2014/main" id="{510A1EAA-087B-47C1-BEAC-6F6444AE7EE6}"/>
            </a:ext>
          </a:extLst>
        </xdr:cNvPr>
        <xdr:cNvSpPr txBox="1">
          <a:spLocks noChangeArrowheads="1"/>
        </xdr:cNvSpPr>
      </xdr:nvSpPr>
      <xdr:spPr bwMode="auto">
        <a:xfrm>
          <a:off x="11768138" y="13525500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32</xdr:row>
      <xdr:rowOff>0</xdr:rowOff>
    </xdr:from>
    <xdr:to>
      <xdr:col>5</xdr:col>
      <xdr:colOff>608838</xdr:colOff>
      <xdr:row>32</xdr:row>
      <xdr:rowOff>35212</xdr:rowOff>
    </xdr:to>
    <xdr:sp macro="" textlink="">
      <xdr:nvSpPr>
        <xdr:cNvPr id="51" name="Text Box 10">
          <a:extLst>
            <a:ext uri="{FF2B5EF4-FFF2-40B4-BE49-F238E27FC236}">
              <a16:creationId xmlns:a16="http://schemas.microsoft.com/office/drawing/2014/main" id="{FF91D752-A117-4F2D-A19B-CD0D48F107E8}"/>
            </a:ext>
          </a:extLst>
        </xdr:cNvPr>
        <xdr:cNvSpPr txBox="1">
          <a:spLocks noChangeArrowheads="1"/>
        </xdr:cNvSpPr>
      </xdr:nvSpPr>
      <xdr:spPr bwMode="auto">
        <a:xfrm>
          <a:off x="11768138" y="13525500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28</xdr:row>
      <xdr:rowOff>0</xdr:rowOff>
    </xdr:from>
    <xdr:to>
      <xdr:col>5</xdr:col>
      <xdr:colOff>608838</xdr:colOff>
      <xdr:row>28</xdr:row>
      <xdr:rowOff>35222</xdr:rowOff>
    </xdr:to>
    <xdr:sp macro="" textlink="">
      <xdr:nvSpPr>
        <xdr:cNvPr id="52" name="Text Box 11">
          <a:extLst>
            <a:ext uri="{FF2B5EF4-FFF2-40B4-BE49-F238E27FC236}">
              <a16:creationId xmlns:a16="http://schemas.microsoft.com/office/drawing/2014/main" id="{609663FF-BCAA-4C58-BDDB-414E664C6B40}"/>
            </a:ext>
          </a:extLst>
        </xdr:cNvPr>
        <xdr:cNvSpPr txBox="1">
          <a:spLocks noChangeArrowheads="1"/>
        </xdr:cNvSpPr>
      </xdr:nvSpPr>
      <xdr:spPr bwMode="auto">
        <a:xfrm>
          <a:off x="10439400" y="11001375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30</xdr:row>
      <xdr:rowOff>0</xdr:rowOff>
    </xdr:from>
    <xdr:to>
      <xdr:col>5</xdr:col>
      <xdr:colOff>608838</xdr:colOff>
      <xdr:row>30</xdr:row>
      <xdr:rowOff>35218</xdr:rowOff>
    </xdr:to>
    <xdr:sp macro="" textlink="">
      <xdr:nvSpPr>
        <xdr:cNvPr id="53" name="Text Box 14">
          <a:extLst>
            <a:ext uri="{FF2B5EF4-FFF2-40B4-BE49-F238E27FC236}">
              <a16:creationId xmlns:a16="http://schemas.microsoft.com/office/drawing/2014/main" id="{A0974C4E-DCAE-46E9-8653-8A09E6E40848}"/>
            </a:ext>
          </a:extLst>
        </xdr:cNvPr>
        <xdr:cNvSpPr txBox="1">
          <a:spLocks noChangeArrowheads="1"/>
        </xdr:cNvSpPr>
      </xdr:nvSpPr>
      <xdr:spPr bwMode="auto">
        <a:xfrm>
          <a:off x="10439400" y="117538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30</xdr:row>
      <xdr:rowOff>0</xdr:rowOff>
    </xdr:from>
    <xdr:to>
      <xdr:col>5</xdr:col>
      <xdr:colOff>608838</xdr:colOff>
      <xdr:row>30</xdr:row>
      <xdr:rowOff>35218</xdr:rowOff>
    </xdr:to>
    <xdr:sp macro="" textlink="">
      <xdr:nvSpPr>
        <xdr:cNvPr id="54" name="Text Box 31">
          <a:extLst>
            <a:ext uri="{FF2B5EF4-FFF2-40B4-BE49-F238E27FC236}">
              <a16:creationId xmlns:a16="http://schemas.microsoft.com/office/drawing/2014/main" id="{DE5C86A2-EB84-4DAE-83BA-E8763901D97C}"/>
            </a:ext>
          </a:extLst>
        </xdr:cNvPr>
        <xdr:cNvSpPr txBox="1">
          <a:spLocks noChangeArrowheads="1"/>
        </xdr:cNvSpPr>
      </xdr:nvSpPr>
      <xdr:spPr bwMode="auto">
        <a:xfrm>
          <a:off x="10439400" y="117538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30</xdr:row>
      <xdr:rowOff>0</xdr:rowOff>
    </xdr:from>
    <xdr:to>
      <xdr:col>5</xdr:col>
      <xdr:colOff>608838</xdr:colOff>
      <xdr:row>30</xdr:row>
      <xdr:rowOff>35218</xdr:rowOff>
    </xdr:to>
    <xdr:sp macro="" textlink="">
      <xdr:nvSpPr>
        <xdr:cNvPr id="55" name="Text Box 33">
          <a:extLst>
            <a:ext uri="{FF2B5EF4-FFF2-40B4-BE49-F238E27FC236}">
              <a16:creationId xmlns:a16="http://schemas.microsoft.com/office/drawing/2014/main" id="{B85D1DD4-9A95-45FF-AEEF-D3011926BFFB}"/>
            </a:ext>
          </a:extLst>
        </xdr:cNvPr>
        <xdr:cNvSpPr txBox="1">
          <a:spLocks noChangeArrowheads="1"/>
        </xdr:cNvSpPr>
      </xdr:nvSpPr>
      <xdr:spPr bwMode="auto">
        <a:xfrm>
          <a:off x="10439400" y="117538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30</xdr:row>
      <xdr:rowOff>0</xdr:rowOff>
    </xdr:from>
    <xdr:to>
      <xdr:col>5</xdr:col>
      <xdr:colOff>608838</xdr:colOff>
      <xdr:row>30</xdr:row>
      <xdr:rowOff>35218</xdr:rowOff>
    </xdr:to>
    <xdr:sp macro="" textlink="">
      <xdr:nvSpPr>
        <xdr:cNvPr id="56" name="Text Box 34">
          <a:extLst>
            <a:ext uri="{FF2B5EF4-FFF2-40B4-BE49-F238E27FC236}">
              <a16:creationId xmlns:a16="http://schemas.microsoft.com/office/drawing/2014/main" id="{C1CBB0AC-2B35-44E0-9D38-5EA10C4EAEF9}"/>
            </a:ext>
          </a:extLst>
        </xdr:cNvPr>
        <xdr:cNvSpPr txBox="1">
          <a:spLocks noChangeArrowheads="1"/>
        </xdr:cNvSpPr>
      </xdr:nvSpPr>
      <xdr:spPr bwMode="auto">
        <a:xfrm>
          <a:off x="10439400" y="117538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30</xdr:row>
      <xdr:rowOff>0</xdr:rowOff>
    </xdr:from>
    <xdr:to>
      <xdr:col>5</xdr:col>
      <xdr:colOff>608838</xdr:colOff>
      <xdr:row>30</xdr:row>
      <xdr:rowOff>34625</xdr:rowOff>
    </xdr:to>
    <xdr:sp macro="" textlink="">
      <xdr:nvSpPr>
        <xdr:cNvPr id="57" name="Text Box 5">
          <a:extLst>
            <a:ext uri="{FF2B5EF4-FFF2-40B4-BE49-F238E27FC236}">
              <a16:creationId xmlns:a16="http://schemas.microsoft.com/office/drawing/2014/main" id="{84D63D13-0791-4403-8D74-BC1AFA5DDD8B}"/>
            </a:ext>
          </a:extLst>
        </xdr:cNvPr>
        <xdr:cNvSpPr txBox="1">
          <a:spLocks noChangeArrowheads="1"/>
        </xdr:cNvSpPr>
      </xdr:nvSpPr>
      <xdr:spPr bwMode="auto">
        <a:xfrm>
          <a:off x="10439400" y="11753850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30</xdr:row>
      <xdr:rowOff>0</xdr:rowOff>
    </xdr:from>
    <xdr:to>
      <xdr:col>5</xdr:col>
      <xdr:colOff>608838</xdr:colOff>
      <xdr:row>30</xdr:row>
      <xdr:rowOff>34625</xdr:rowOff>
    </xdr:to>
    <xdr:sp macro="" textlink="">
      <xdr:nvSpPr>
        <xdr:cNvPr id="58" name="Text Box 16">
          <a:extLst>
            <a:ext uri="{FF2B5EF4-FFF2-40B4-BE49-F238E27FC236}">
              <a16:creationId xmlns:a16="http://schemas.microsoft.com/office/drawing/2014/main" id="{102D1C25-93D1-47E7-B36A-0E30792E2A3B}"/>
            </a:ext>
          </a:extLst>
        </xdr:cNvPr>
        <xdr:cNvSpPr txBox="1">
          <a:spLocks noChangeArrowheads="1"/>
        </xdr:cNvSpPr>
      </xdr:nvSpPr>
      <xdr:spPr bwMode="auto">
        <a:xfrm>
          <a:off x="10439400" y="11753850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30</xdr:row>
      <xdr:rowOff>0</xdr:rowOff>
    </xdr:from>
    <xdr:to>
      <xdr:col>5</xdr:col>
      <xdr:colOff>608838</xdr:colOff>
      <xdr:row>30</xdr:row>
      <xdr:rowOff>34625</xdr:rowOff>
    </xdr:to>
    <xdr:sp macro="" textlink="">
      <xdr:nvSpPr>
        <xdr:cNvPr id="59" name="Text Box 22">
          <a:extLst>
            <a:ext uri="{FF2B5EF4-FFF2-40B4-BE49-F238E27FC236}">
              <a16:creationId xmlns:a16="http://schemas.microsoft.com/office/drawing/2014/main" id="{DF11A2AC-D991-4F8B-A4D8-834D187E2E2D}"/>
            </a:ext>
          </a:extLst>
        </xdr:cNvPr>
        <xdr:cNvSpPr txBox="1">
          <a:spLocks noChangeArrowheads="1"/>
        </xdr:cNvSpPr>
      </xdr:nvSpPr>
      <xdr:spPr bwMode="auto">
        <a:xfrm>
          <a:off x="10439400" y="11753850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361950</xdr:colOff>
      <xdr:row>26</xdr:row>
      <xdr:rowOff>0</xdr:rowOff>
    </xdr:from>
    <xdr:ext cx="246888" cy="35217"/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id="{B67E33F2-53EF-4BF6-B655-B49C2E6D0CCC}"/>
            </a:ext>
          </a:extLst>
        </xdr:cNvPr>
        <xdr:cNvSpPr txBox="1">
          <a:spLocks noChangeArrowheads="1"/>
        </xdr:cNvSpPr>
      </xdr:nvSpPr>
      <xdr:spPr bwMode="auto">
        <a:xfrm>
          <a:off x="10439400" y="103632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26</xdr:row>
      <xdr:rowOff>0</xdr:rowOff>
    </xdr:from>
    <xdr:ext cx="246888" cy="35217"/>
    <xdr:sp macro="" textlink="">
      <xdr:nvSpPr>
        <xdr:cNvPr id="61" name="Text Box 14">
          <a:extLst>
            <a:ext uri="{FF2B5EF4-FFF2-40B4-BE49-F238E27FC236}">
              <a16:creationId xmlns:a16="http://schemas.microsoft.com/office/drawing/2014/main" id="{2DABE49F-390E-43DF-B6F8-5F037278582A}"/>
            </a:ext>
          </a:extLst>
        </xdr:cNvPr>
        <xdr:cNvSpPr txBox="1">
          <a:spLocks noChangeArrowheads="1"/>
        </xdr:cNvSpPr>
      </xdr:nvSpPr>
      <xdr:spPr bwMode="auto">
        <a:xfrm>
          <a:off x="10439400" y="103632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26</xdr:row>
      <xdr:rowOff>0</xdr:rowOff>
    </xdr:from>
    <xdr:ext cx="246888" cy="35217"/>
    <xdr:sp macro="" textlink="">
      <xdr:nvSpPr>
        <xdr:cNvPr id="62" name="Text Box 31">
          <a:extLst>
            <a:ext uri="{FF2B5EF4-FFF2-40B4-BE49-F238E27FC236}">
              <a16:creationId xmlns:a16="http://schemas.microsoft.com/office/drawing/2014/main" id="{55001287-4F4F-4C9D-91FD-C02E8388D92F}"/>
            </a:ext>
          </a:extLst>
        </xdr:cNvPr>
        <xdr:cNvSpPr txBox="1">
          <a:spLocks noChangeArrowheads="1"/>
        </xdr:cNvSpPr>
      </xdr:nvSpPr>
      <xdr:spPr bwMode="auto">
        <a:xfrm>
          <a:off x="10439400" y="103632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26</xdr:row>
      <xdr:rowOff>0</xdr:rowOff>
    </xdr:from>
    <xdr:ext cx="246888" cy="35217"/>
    <xdr:sp macro="" textlink="">
      <xdr:nvSpPr>
        <xdr:cNvPr id="63" name="Text Box 33">
          <a:extLst>
            <a:ext uri="{FF2B5EF4-FFF2-40B4-BE49-F238E27FC236}">
              <a16:creationId xmlns:a16="http://schemas.microsoft.com/office/drawing/2014/main" id="{EBAD30DE-4E35-4EC9-82B8-1DF3456467A4}"/>
            </a:ext>
          </a:extLst>
        </xdr:cNvPr>
        <xdr:cNvSpPr txBox="1">
          <a:spLocks noChangeArrowheads="1"/>
        </xdr:cNvSpPr>
      </xdr:nvSpPr>
      <xdr:spPr bwMode="auto">
        <a:xfrm>
          <a:off x="10439400" y="103632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26</xdr:row>
      <xdr:rowOff>0</xdr:rowOff>
    </xdr:from>
    <xdr:ext cx="246888" cy="35217"/>
    <xdr:sp macro="" textlink="">
      <xdr:nvSpPr>
        <xdr:cNvPr id="64" name="Text Box 34">
          <a:extLst>
            <a:ext uri="{FF2B5EF4-FFF2-40B4-BE49-F238E27FC236}">
              <a16:creationId xmlns:a16="http://schemas.microsoft.com/office/drawing/2014/main" id="{FEED0DCA-0D64-423B-8E68-45E4A5B306E4}"/>
            </a:ext>
          </a:extLst>
        </xdr:cNvPr>
        <xdr:cNvSpPr txBox="1">
          <a:spLocks noChangeArrowheads="1"/>
        </xdr:cNvSpPr>
      </xdr:nvSpPr>
      <xdr:spPr bwMode="auto">
        <a:xfrm>
          <a:off x="10439400" y="103632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26</xdr:row>
      <xdr:rowOff>0</xdr:rowOff>
    </xdr:from>
    <xdr:ext cx="246888" cy="35217"/>
    <xdr:sp macro="" textlink="">
      <xdr:nvSpPr>
        <xdr:cNvPr id="65" name="Text Box 3">
          <a:extLst>
            <a:ext uri="{FF2B5EF4-FFF2-40B4-BE49-F238E27FC236}">
              <a16:creationId xmlns:a16="http://schemas.microsoft.com/office/drawing/2014/main" id="{EE5DEA34-067F-4934-9537-A0336078DBD1}"/>
            </a:ext>
          </a:extLst>
        </xdr:cNvPr>
        <xdr:cNvSpPr txBox="1">
          <a:spLocks noChangeArrowheads="1"/>
        </xdr:cNvSpPr>
      </xdr:nvSpPr>
      <xdr:spPr bwMode="auto">
        <a:xfrm>
          <a:off x="10439400" y="103632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30</xdr:row>
      <xdr:rowOff>0</xdr:rowOff>
    </xdr:from>
    <xdr:ext cx="246888" cy="35214"/>
    <xdr:sp macro="" textlink="">
      <xdr:nvSpPr>
        <xdr:cNvPr id="66" name="Text Box 6">
          <a:extLst>
            <a:ext uri="{FF2B5EF4-FFF2-40B4-BE49-F238E27FC236}">
              <a16:creationId xmlns:a16="http://schemas.microsoft.com/office/drawing/2014/main" id="{30C37666-8170-4199-9FA0-D42D633772AF}"/>
            </a:ext>
          </a:extLst>
        </xdr:cNvPr>
        <xdr:cNvSpPr txBox="1">
          <a:spLocks noChangeArrowheads="1"/>
        </xdr:cNvSpPr>
      </xdr:nvSpPr>
      <xdr:spPr bwMode="auto">
        <a:xfrm>
          <a:off x="10439400" y="11753850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30</xdr:row>
      <xdr:rowOff>0</xdr:rowOff>
    </xdr:from>
    <xdr:ext cx="246888" cy="35214"/>
    <xdr:sp macro="" textlink="">
      <xdr:nvSpPr>
        <xdr:cNvPr id="67" name="Text Box 17">
          <a:extLst>
            <a:ext uri="{FF2B5EF4-FFF2-40B4-BE49-F238E27FC236}">
              <a16:creationId xmlns:a16="http://schemas.microsoft.com/office/drawing/2014/main" id="{85E55A23-5179-47F9-B281-6DB1D74039FC}"/>
            </a:ext>
          </a:extLst>
        </xdr:cNvPr>
        <xdr:cNvSpPr txBox="1">
          <a:spLocks noChangeArrowheads="1"/>
        </xdr:cNvSpPr>
      </xdr:nvSpPr>
      <xdr:spPr bwMode="auto">
        <a:xfrm>
          <a:off x="10439400" y="11753850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30</xdr:row>
      <xdr:rowOff>0</xdr:rowOff>
    </xdr:from>
    <xdr:ext cx="246888" cy="35214"/>
    <xdr:sp macro="" textlink="">
      <xdr:nvSpPr>
        <xdr:cNvPr id="68" name="Text Box 23">
          <a:extLst>
            <a:ext uri="{FF2B5EF4-FFF2-40B4-BE49-F238E27FC236}">
              <a16:creationId xmlns:a16="http://schemas.microsoft.com/office/drawing/2014/main" id="{AFA40218-A5EF-42F1-8BBE-7EC708197DFD}"/>
            </a:ext>
          </a:extLst>
        </xdr:cNvPr>
        <xdr:cNvSpPr txBox="1">
          <a:spLocks noChangeArrowheads="1"/>
        </xdr:cNvSpPr>
      </xdr:nvSpPr>
      <xdr:spPr bwMode="auto">
        <a:xfrm>
          <a:off x="10439400" y="11753850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30</xdr:row>
      <xdr:rowOff>0</xdr:rowOff>
    </xdr:from>
    <xdr:ext cx="246888" cy="35214"/>
    <xdr:sp macro="" textlink="">
      <xdr:nvSpPr>
        <xdr:cNvPr id="69" name="Text Box 24">
          <a:extLst>
            <a:ext uri="{FF2B5EF4-FFF2-40B4-BE49-F238E27FC236}">
              <a16:creationId xmlns:a16="http://schemas.microsoft.com/office/drawing/2014/main" id="{A593B170-BD2E-483A-ADB2-533B8CC06375}"/>
            </a:ext>
          </a:extLst>
        </xdr:cNvPr>
        <xdr:cNvSpPr txBox="1">
          <a:spLocks noChangeArrowheads="1"/>
        </xdr:cNvSpPr>
      </xdr:nvSpPr>
      <xdr:spPr bwMode="auto">
        <a:xfrm>
          <a:off x="10439400" y="11753850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30</xdr:row>
      <xdr:rowOff>0</xdr:rowOff>
    </xdr:from>
    <xdr:ext cx="246888" cy="35214"/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id="{6CBFCB44-B309-4617-9660-98DDC9A481B4}"/>
            </a:ext>
          </a:extLst>
        </xdr:cNvPr>
        <xdr:cNvSpPr txBox="1">
          <a:spLocks noChangeArrowheads="1"/>
        </xdr:cNvSpPr>
      </xdr:nvSpPr>
      <xdr:spPr bwMode="auto">
        <a:xfrm>
          <a:off x="10439400" y="11753850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6</xdr:col>
      <xdr:colOff>485775</xdr:colOff>
      <xdr:row>27</xdr:row>
      <xdr:rowOff>19050</xdr:rowOff>
    </xdr:from>
    <xdr:to>
      <xdr:col>6</xdr:col>
      <xdr:colOff>732663</xdr:colOff>
      <xdr:row>27</xdr:row>
      <xdr:rowOff>54264</xdr:rowOff>
    </xdr:to>
    <xdr:sp macro="" textlink="">
      <xdr:nvSpPr>
        <xdr:cNvPr id="71" name="Text Box 24">
          <a:extLst>
            <a:ext uri="{FF2B5EF4-FFF2-40B4-BE49-F238E27FC236}">
              <a16:creationId xmlns:a16="http://schemas.microsoft.com/office/drawing/2014/main" id="{D6A01788-D7D9-4D0A-92B2-B1A042BC5504}"/>
            </a:ext>
          </a:extLst>
        </xdr:cNvPr>
        <xdr:cNvSpPr txBox="1">
          <a:spLocks noChangeArrowheads="1"/>
        </xdr:cNvSpPr>
      </xdr:nvSpPr>
      <xdr:spPr bwMode="auto">
        <a:xfrm>
          <a:off x="12639675" y="107156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6</xdr:col>
      <xdr:colOff>485775</xdr:colOff>
      <xdr:row>29</xdr:row>
      <xdr:rowOff>19050</xdr:rowOff>
    </xdr:from>
    <xdr:to>
      <xdr:col>6</xdr:col>
      <xdr:colOff>732663</xdr:colOff>
      <xdr:row>29</xdr:row>
      <xdr:rowOff>54264</xdr:rowOff>
    </xdr:to>
    <xdr:sp macro="" textlink="">
      <xdr:nvSpPr>
        <xdr:cNvPr id="72" name="Text Box 24">
          <a:extLst>
            <a:ext uri="{FF2B5EF4-FFF2-40B4-BE49-F238E27FC236}">
              <a16:creationId xmlns:a16="http://schemas.microsoft.com/office/drawing/2014/main" id="{F8E68FD5-84A2-4159-9450-20A5EBDD11F4}"/>
            </a:ext>
          </a:extLst>
        </xdr:cNvPr>
        <xdr:cNvSpPr txBox="1">
          <a:spLocks noChangeArrowheads="1"/>
        </xdr:cNvSpPr>
      </xdr:nvSpPr>
      <xdr:spPr bwMode="auto">
        <a:xfrm>
          <a:off x="12639675" y="113633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6</xdr:col>
      <xdr:colOff>476250</xdr:colOff>
      <xdr:row>27</xdr:row>
      <xdr:rowOff>0</xdr:rowOff>
    </xdr:from>
    <xdr:to>
      <xdr:col>6</xdr:col>
      <xdr:colOff>723138</xdr:colOff>
      <xdr:row>27</xdr:row>
      <xdr:rowOff>35214</xdr:rowOff>
    </xdr:to>
    <xdr:sp macro="" textlink="">
      <xdr:nvSpPr>
        <xdr:cNvPr id="73" name="Text Box 24">
          <a:extLst>
            <a:ext uri="{FF2B5EF4-FFF2-40B4-BE49-F238E27FC236}">
              <a16:creationId xmlns:a16="http://schemas.microsoft.com/office/drawing/2014/main" id="{5C63C4CF-7295-48DA-8F30-D3BF3004C6AE}"/>
            </a:ext>
          </a:extLst>
        </xdr:cNvPr>
        <xdr:cNvSpPr txBox="1">
          <a:spLocks noChangeArrowheads="1"/>
        </xdr:cNvSpPr>
      </xdr:nvSpPr>
      <xdr:spPr bwMode="auto">
        <a:xfrm>
          <a:off x="12630150" y="1069657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485775</xdr:colOff>
      <xdr:row>31</xdr:row>
      <xdr:rowOff>0</xdr:rowOff>
    </xdr:from>
    <xdr:ext cx="246888" cy="35214"/>
    <xdr:sp macro="" textlink="">
      <xdr:nvSpPr>
        <xdr:cNvPr id="74" name="Text Box 24">
          <a:extLst>
            <a:ext uri="{FF2B5EF4-FFF2-40B4-BE49-F238E27FC236}">
              <a16:creationId xmlns:a16="http://schemas.microsoft.com/office/drawing/2014/main" id="{F6ACD517-501F-48D8-BFD9-BCB1CB53610B}"/>
            </a:ext>
          </a:extLst>
        </xdr:cNvPr>
        <xdr:cNvSpPr txBox="1">
          <a:spLocks noChangeArrowheads="1"/>
        </xdr:cNvSpPr>
      </xdr:nvSpPr>
      <xdr:spPr bwMode="auto">
        <a:xfrm>
          <a:off x="12639675" y="1218247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6</xdr:col>
      <xdr:colOff>485775</xdr:colOff>
      <xdr:row>32</xdr:row>
      <xdr:rowOff>19050</xdr:rowOff>
    </xdr:from>
    <xdr:ext cx="246888" cy="35214"/>
    <xdr:sp macro="" textlink="">
      <xdr:nvSpPr>
        <xdr:cNvPr id="75" name="Text Box 24">
          <a:extLst>
            <a:ext uri="{FF2B5EF4-FFF2-40B4-BE49-F238E27FC236}">
              <a16:creationId xmlns:a16="http://schemas.microsoft.com/office/drawing/2014/main" id="{35B6AA21-FB98-4600-8D16-06D93D1BEEC7}"/>
            </a:ext>
          </a:extLst>
        </xdr:cNvPr>
        <xdr:cNvSpPr txBox="1">
          <a:spLocks noChangeArrowheads="1"/>
        </xdr:cNvSpPr>
      </xdr:nvSpPr>
      <xdr:spPr bwMode="auto">
        <a:xfrm>
          <a:off x="13963650" y="13544550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476250</xdr:colOff>
      <xdr:row>27</xdr:row>
      <xdr:rowOff>0</xdr:rowOff>
    </xdr:from>
    <xdr:ext cx="246888" cy="35214"/>
    <xdr:sp macro="" textlink="">
      <xdr:nvSpPr>
        <xdr:cNvPr id="76" name="Text Box 24">
          <a:extLst>
            <a:ext uri="{FF2B5EF4-FFF2-40B4-BE49-F238E27FC236}">
              <a16:creationId xmlns:a16="http://schemas.microsoft.com/office/drawing/2014/main" id="{9D73916C-8353-4C98-96A1-EC5C2938A194}"/>
            </a:ext>
          </a:extLst>
        </xdr:cNvPr>
        <xdr:cNvSpPr txBox="1">
          <a:spLocks noChangeArrowheads="1"/>
        </xdr:cNvSpPr>
      </xdr:nvSpPr>
      <xdr:spPr bwMode="auto">
        <a:xfrm>
          <a:off x="6553200" y="1069657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361950</xdr:colOff>
      <xdr:row>27</xdr:row>
      <xdr:rowOff>0</xdr:rowOff>
    </xdr:from>
    <xdr:ext cx="246888" cy="35217"/>
    <xdr:sp macro="" textlink="">
      <xdr:nvSpPr>
        <xdr:cNvPr id="77" name="Text Box 3">
          <a:extLst>
            <a:ext uri="{FF2B5EF4-FFF2-40B4-BE49-F238E27FC236}">
              <a16:creationId xmlns:a16="http://schemas.microsoft.com/office/drawing/2014/main" id="{5CCE1CC2-8395-4ABA-9A70-43B659FFA45F}"/>
            </a:ext>
          </a:extLst>
        </xdr:cNvPr>
        <xdr:cNvSpPr txBox="1">
          <a:spLocks noChangeArrowheads="1"/>
        </xdr:cNvSpPr>
      </xdr:nvSpPr>
      <xdr:spPr bwMode="auto">
        <a:xfrm>
          <a:off x="4743450" y="106965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361950</xdr:colOff>
      <xdr:row>27</xdr:row>
      <xdr:rowOff>0</xdr:rowOff>
    </xdr:from>
    <xdr:ext cx="246888" cy="35217"/>
    <xdr:sp macro="" textlink="">
      <xdr:nvSpPr>
        <xdr:cNvPr id="78" name="Text Box 14">
          <a:extLst>
            <a:ext uri="{FF2B5EF4-FFF2-40B4-BE49-F238E27FC236}">
              <a16:creationId xmlns:a16="http://schemas.microsoft.com/office/drawing/2014/main" id="{BD2BAD57-0732-4DDE-8E3E-3E10AE337DC0}"/>
            </a:ext>
          </a:extLst>
        </xdr:cNvPr>
        <xdr:cNvSpPr txBox="1">
          <a:spLocks noChangeArrowheads="1"/>
        </xdr:cNvSpPr>
      </xdr:nvSpPr>
      <xdr:spPr bwMode="auto">
        <a:xfrm>
          <a:off x="4743450" y="106965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361950</xdr:colOff>
      <xdr:row>27</xdr:row>
      <xdr:rowOff>0</xdr:rowOff>
    </xdr:from>
    <xdr:ext cx="246888" cy="35217"/>
    <xdr:sp macro="" textlink="">
      <xdr:nvSpPr>
        <xdr:cNvPr id="79" name="Text Box 31">
          <a:extLst>
            <a:ext uri="{FF2B5EF4-FFF2-40B4-BE49-F238E27FC236}">
              <a16:creationId xmlns:a16="http://schemas.microsoft.com/office/drawing/2014/main" id="{E143FB5F-CE15-4180-B992-00B3C1DFE985}"/>
            </a:ext>
          </a:extLst>
        </xdr:cNvPr>
        <xdr:cNvSpPr txBox="1">
          <a:spLocks noChangeArrowheads="1"/>
        </xdr:cNvSpPr>
      </xdr:nvSpPr>
      <xdr:spPr bwMode="auto">
        <a:xfrm>
          <a:off x="4743450" y="106965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361950</xdr:colOff>
      <xdr:row>27</xdr:row>
      <xdr:rowOff>0</xdr:rowOff>
    </xdr:from>
    <xdr:ext cx="246888" cy="35217"/>
    <xdr:sp macro="" textlink="">
      <xdr:nvSpPr>
        <xdr:cNvPr id="80" name="Text Box 33">
          <a:extLst>
            <a:ext uri="{FF2B5EF4-FFF2-40B4-BE49-F238E27FC236}">
              <a16:creationId xmlns:a16="http://schemas.microsoft.com/office/drawing/2014/main" id="{D0FF24D4-A3BD-42C7-8988-3459C780C14B}"/>
            </a:ext>
          </a:extLst>
        </xdr:cNvPr>
        <xdr:cNvSpPr txBox="1">
          <a:spLocks noChangeArrowheads="1"/>
        </xdr:cNvSpPr>
      </xdr:nvSpPr>
      <xdr:spPr bwMode="auto">
        <a:xfrm>
          <a:off x="4743450" y="106965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32</xdr:row>
      <xdr:rowOff>0</xdr:rowOff>
    </xdr:from>
    <xdr:ext cx="246888" cy="35217"/>
    <xdr:sp macro="" textlink="">
      <xdr:nvSpPr>
        <xdr:cNvPr id="81" name="Text Box 5">
          <a:extLst>
            <a:ext uri="{FF2B5EF4-FFF2-40B4-BE49-F238E27FC236}">
              <a16:creationId xmlns:a16="http://schemas.microsoft.com/office/drawing/2014/main" id="{2D8B12D9-B26A-48C6-98D5-8763F42806FC}"/>
            </a:ext>
          </a:extLst>
        </xdr:cNvPr>
        <xdr:cNvSpPr txBox="1">
          <a:spLocks noChangeArrowheads="1"/>
        </xdr:cNvSpPr>
      </xdr:nvSpPr>
      <xdr:spPr bwMode="auto">
        <a:xfrm>
          <a:off x="11768138" y="13525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485775</xdr:colOff>
      <xdr:row>32</xdr:row>
      <xdr:rowOff>0</xdr:rowOff>
    </xdr:from>
    <xdr:ext cx="246888" cy="35214"/>
    <xdr:sp macro="" textlink="">
      <xdr:nvSpPr>
        <xdr:cNvPr id="82" name="Text Box 24">
          <a:extLst>
            <a:ext uri="{FF2B5EF4-FFF2-40B4-BE49-F238E27FC236}">
              <a16:creationId xmlns:a16="http://schemas.microsoft.com/office/drawing/2014/main" id="{D7DBC005-5F3A-46A8-B8E6-E96D6048430D}"/>
            </a:ext>
          </a:extLst>
        </xdr:cNvPr>
        <xdr:cNvSpPr txBox="1">
          <a:spLocks noChangeArrowheads="1"/>
        </xdr:cNvSpPr>
      </xdr:nvSpPr>
      <xdr:spPr bwMode="auto">
        <a:xfrm>
          <a:off x="13963650" y="13525500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5</xdr:col>
      <xdr:colOff>361950</xdr:colOff>
      <xdr:row>35</xdr:row>
      <xdr:rowOff>0</xdr:rowOff>
    </xdr:from>
    <xdr:ext cx="246888" cy="35217"/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id="{9677991B-4EA9-4000-B0D3-4C318ECA0F09}"/>
            </a:ext>
          </a:extLst>
        </xdr:cNvPr>
        <xdr:cNvSpPr txBox="1">
          <a:spLocks noChangeArrowheads="1"/>
        </xdr:cNvSpPr>
      </xdr:nvSpPr>
      <xdr:spPr bwMode="auto">
        <a:xfrm>
          <a:off x="11768138" y="14644688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485775</xdr:colOff>
      <xdr:row>35</xdr:row>
      <xdr:rowOff>19050</xdr:rowOff>
    </xdr:from>
    <xdr:ext cx="246888" cy="35214"/>
    <xdr:sp macro="" textlink="">
      <xdr:nvSpPr>
        <xdr:cNvPr id="84" name="Text Box 24">
          <a:extLst>
            <a:ext uri="{FF2B5EF4-FFF2-40B4-BE49-F238E27FC236}">
              <a16:creationId xmlns:a16="http://schemas.microsoft.com/office/drawing/2014/main" id="{0D8CF2BA-6002-4314-B398-1A0F73833CF7}"/>
            </a:ext>
          </a:extLst>
        </xdr:cNvPr>
        <xdr:cNvSpPr txBox="1">
          <a:spLocks noChangeArrowheads="1"/>
        </xdr:cNvSpPr>
      </xdr:nvSpPr>
      <xdr:spPr bwMode="auto">
        <a:xfrm>
          <a:off x="13963650" y="14663738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5</xdr:col>
      <xdr:colOff>361950</xdr:colOff>
      <xdr:row>31</xdr:row>
      <xdr:rowOff>0</xdr:rowOff>
    </xdr:from>
    <xdr:ext cx="246888" cy="35218"/>
    <xdr:sp macro="" textlink="">
      <xdr:nvSpPr>
        <xdr:cNvPr id="85" name="Text Box 3">
          <a:extLst>
            <a:ext uri="{FF2B5EF4-FFF2-40B4-BE49-F238E27FC236}">
              <a16:creationId xmlns:a16="http://schemas.microsoft.com/office/drawing/2014/main" id="{F7593FE3-DDB5-4B2F-A949-712561C3B0E9}"/>
            </a:ext>
          </a:extLst>
        </xdr:cNvPr>
        <xdr:cNvSpPr txBox="1">
          <a:spLocks noChangeArrowheads="1"/>
        </xdr:cNvSpPr>
      </xdr:nvSpPr>
      <xdr:spPr bwMode="auto">
        <a:xfrm>
          <a:off x="11363325" y="11858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31</xdr:row>
      <xdr:rowOff>0</xdr:rowOff>
    </xdr:from>
    <xdr:ext cx="246888" cy="35218"/>
    <xdr:sp macro="" textlink="">
      <xdr:nvSpPr>
        <xdr:cNvPr id="86" name="Text Box 14">
          <a:extLst>
            <a:ext uri="{FF2B5EF4-FFF2-40B4-BE49-F238E27FC236}">
              <a16:creationId xmlns:a16="http://schemas.microsoft.com/office/drawing/2014/main" id="{A72F267E-7004-4EF3-A647-3CE8D5287C13}"/>
            </a:ext>
          </a:extLst>
        </xdr:cNvPr>
        <xdr:cNvSpPr txBox="1">
          <a:spLocks noChangeArrowheads="1"/>
        </xdr:cNvSpPr>
      </xdr:nvSpPr>
      <xdr:spPr bwMode="auto">
        <a:xfrm>
          <a:off x="11363325" y="11858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31</xdr:row>
      <xdr:rowOff>0</xdr:rowOff>
    </xdr:from>
    <xdr:ext cx="246888" cy="35218"/>
    <xdr:sp macro="" textlink="">
      <xdr:nvSpPr>
        <xdr:cNvPr id="87" name="Text Box 31">
          <a:extLst>
            <a:ext uri="{FF2B5EF4-FFF2-40B4-BE49-F238E27FC236}">
              <a16:creationId xmlns:a16="http://schemas.microsoft.com/office/drawing/2014/main" id="{6AB19E2E-8C26-453C-82FD-9FCC19C87AF1}"/>
            </a:ext>
          </a:extLst>
        </xdr:cNvPr>
        <xdr:cNvSpPr txBox="1">
          <a:spLocks noChangeArrowheads="1"/>
        </xdr:cNvSpPr>
      </xdr:nvSpPr>
      <xdr:spPr bwMode="auto">
        <a:xfrm>
          <a:off x="11363325" y="11858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31</xdr:row>
      <xdr:rowOff>0</xdr:rowOff>
    </xdr:from>
    <xdr:ext cx="246888" cy="35218"/>
    <xdr:sp macro="" textlink="">
      <xdr:nvSpPr>
        <xdr:cNvPr id="88" name="Text Box 33">
          <a:extLst>
            <a:ext uri="{FF2B5EF4-FFF2-40B4-BE49-F238E27FC236}">
              <a16:creationId xmlns:a16="http://schemas.microsoft.com/office/drawing/2014/main" id="{329399D3-48E8-485F-B518-5F2228F628E5}"/>
            </a:ext>
          </a:extLst>
        </xdr:cNvPr>
        <xdr:cNvSpPr txBox="1">
          <a:spLocks noChangeArrowheads="1"/>
        </xdr:cNvSpPr>
      </xdr:nvSpPr>
      <xdr:spPr bwMode="auto">
        <a:xfrm>
          <a:off x="11363325" y="11858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31</xdr:row>
      <xdr:rowOff>0</xdr:rowOff>
    </xdr:from>
    <xdr:ext cx="246888" cy="35218"/>
    <xdr:sp macro="" textlink="">
      <xdr:nvSpPr>
        <xdr:cNvPr id="89" name="Text Box 34">
          <a:extLst>
            <a:ext uri="{FF2B5EF4-FFF2-40B4-BE49-F238E27FC236}">
              <a16:creationId xmlns:a16="http://schemas.microsoft.com/office/drawing/2014/main" id="{77EBA757-18AD-4819-98F1-5D30B9B4D2B2}"/>
            </a:ext>
          </a:extLst>
        </xdr:cNvPr>
        <xdr:cNvSpPr txBox="1">
          <a:spLocks noChangeArrowheads="1"/>
        </xdr:cNvSpPr>
      </xdr:nvSpPr>
      <xdr:spPr bwMode="auto">
        <a:xfrm>
          <a:off x="11363325" y="11858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31</xdr:row>
      <xdr:rowOff>0</xdr:rowOff>
    </xdr:from>
    <xdr:ext cx="246888" cy="34625"/>
    <xdr:sp macro="" textlink="">
      <xdr:nvSpPr>
        <xdr:cNvPr id="90" name="Text Box 5">
          <a:extLst>
            <a:ext uri="{FF2B5EF4-FFF2-40B4-BE49-F238E27FC236}">
              <a16:creationId xmlns:a16="http://schemas.microsoft.com/office/drawing/2014/main" id="{10465003-773E-4A4F-A65A-3C8460D8A19B}"/>
            </a:ext>
          </a:extLst>
        </xdr:cNvPr>
        <xdr:cNvSpPr txBox="1">
          <a:spLocks noChangeArrowheads="1"/>
        </xdr:cNvSpPr>
      </xdr:nvSpPr>
      <xdr:spPr bwMode="auto">
        <a:xfrm>
          <a:off x="11363325" y="11858625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31</xdr:row>
      <xdr:rowOff>0</xdr:rowOff>
    </xdr:from>
    <xdr:ext cx="246888" cy="34625"/>
    <xdr:sp macro="" textlink="">
      <xdr:nvSpPr>
        <xdr:cNvPr id="91" name="Text Box 16">
          <a:extLst>
            <a:ext uri="{FF2B5EF4-FFF2-40B4-BE49-F238E27FC236}">
              <a16:creationId xmlns:a16="http://schemas.microsoft.com/office/drawing/2014/main" id="{0B12960B-7886-4898-BF07-DCB8A8AA31CE}"/>
            </a:ext>
          </a:extLst>
        </xdr:cNvPr>
        <xdr:cNvSpPr txBox="1">
          <a:spLocks noChangeArrowheads="1"/>
        </xdr:cNvSpPr>
      </xdr:nvSpPr>
      <xdr:spPr bwMode="auto">
        <a:xfrm>
          <a:off x="11363325" y="11858625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31</xdr:row>
      <xdr:rowOff>0</xdr:rowOff>
    </xdr:from>
    <xdr:ext cx="246888" cy="34625"/>
    <xdr:sp macro="" textlink="">
      <xdr:nvSpPr>
        <xdr:cNvPr id="92" name="Text Box 22">
          <a:extLst>
            <a:ext uri="{FF2B5EF4-FFF2-40B4-BE49-F238E27FC236}">
              <a16:creationId xmlns:a16="http://schemas.microsoft.com/office/drawing/2014/main" id="{316B60C8-E684-41C2-A1D9-0D6466DFA761}"/>
            </a:ext>
          </a:extLst>
        </xdr:cNvPr>
        <xdr:cNvSpPr txBox="1">
          <a:spLocks noChangeArrowheads="1"/>
        </xdr:cNvSpPr>
      </xdr:nvSpPr>
      <xdr:spPr bwMode="auto">
        <a:xfrm>
          <a:off x="11363325" y="11858625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31</xdr:row>
      <xdr:rowOff>0</xdr:rowOff>
    </xdr:from>
    <xdr:ext cx="246888" cy="35218"/>
    <xdr:sp macro="" textlink="">
      <xdr:nvSpPr>
        <xdr:cNvPr id="93" name="Text Box 3">
          <a:extLst>
            <a:ext uri="{FF2B5EF4-FFF2-40B4-BE49-F238E27FC236}">
              <a16:creationId xmlns:a16="http://schemas.microsoft.com/office/drawing/2014/main" id="{F90ED27A-99A5-4BB2-967E-D95EE31BCD03}"/>
            </a:ext>
          </a:extLst>
        </xdr:cNvPr>
        <xdr:cNvSpPr txBox="1">
          <a:spLocks noChangeArrowheads="1"/>
        </xdr:cNvSpPr>
      </xdr:nvSpPr>
      <xdr:spPr bwMode="auto">
        <a:xfrm>
          <a:off x="11363325" y="11858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31</xdr:row>
      <xdr:rowOff>0</xdr:rowOff>
    </xdr:from>
    <xdr:ext cx="246888" cy="35218"/>
    <xdr:sp macro="" textlink="">
      <xdr:nvSpPr>
        <xdr:cNvPr id="94" name="Text Box 14">
          <a:extLst>
            <a:ext uri="{FF2B5EF4-FFF2-40B4-BE49-F238E27FC236}">
              <a16:creationId xmlns:a16="http://schemas.microsoft.com/office/drawing/2014/main" id="{20D2AA48-2C3A-46E6-8C94-C7DF4F5135BC}"/>
            </a:ext>
          </a:extLst>
        </xdr:cNvPr>
        <xdr:cNvSpPr txBox="1">
          <a:spLocks noChangeArrowheads="1"/>
        </xdr:cNvSpPr>
      </xdr:nvSpPr>
      <xdr:spPr bwMode="auto">
        <a:xfrm>
          <a:off x="11363325" y="11858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31</xdr:row>
      <xdr:rowOff>0</xdr:rowOff>
    </xdr:from>
    <xdr:ext cx="246888" cy="35218"/>
    <xdr:sp macro="" textlink="">
      <xdr:nvSpPr>
        <xdr:cNvPr id="95" name="Text Box 31">
          <a:extLst>
            <a:ext uri="{FF2B5EF4-FFF2-40B4-BE49-F238E27FC236}">
              <a16:creationId xmlns:a16="http://schemas.microsoft.com/office/drawing/2014/main" id="{893D374F-EA55-4CD1-AD06-D99EA0E276DB}"/>
            </a:ext>
          </a:extLst>
        </xdr:cNvPr>
        <xdr:cNvSpPr txBox="1">
          <a:spLocks noChangeArrowheads="1"/>
        </xdr:cNvSpPr>
      </xdr:nvSpPr>
      <xdr:spPr bwMode="auto">
        <a:xfrm>
          <a:off x="11363325" y="11858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31</xdr:row>
      <xdr:rowOff>0</xdr:rowOff>
    </xdr:from>
    <xdr:ext cx="246888" cy="35218"/>
    <xdr:sp macro="" textlink="">
      <xdr:nvSpPr>
        <xdr:cNvPr id="96" name="Text Box 33">
          <a:extLst>
            <a:ext uri="{FF2B5EF4-FFF2-40B4-BE49-F238E27FC236}">
              <a16:creationId xmlns:a16="http://schemas.microsoft.com/office/drawing/2014/main" id="{2CD3C5FA-225E-4374-8094-21626C9D8D9D}"/>
            </a:ext>
          </a:extLst>
        </xdr:cNvPr>
        <xdr:cNvSpPr txBox="1">
          <a:spLocks noChangeArrowheads="1"/>
        </xdr:cNvSpPr>
      </xdr:nvSpPr>
      <xdr:spPr bwMode="auto">
        <a:xfrm>
          <a:off x="11363325" y="11858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31</xdr:row>
      <xdr:rowOff>0</xdr:rowOff>
    </xdr:from>
    <xdr:ext cx="246888" cy="35218"/>
    <xdr:sp macro="" textlink="">
      <xdr:nvSpPr>
        <xdr:cNvPr id="97" name="Text Box 34">
          <a:extLst>
            <a:ext uri="{FF2B5EF4-FFF2-40B4-BE49-F238E27FC236}">
              <a16:creationId xmlns:a16="http://schemas.microsoft.com/office/drawing/2014/main" id="{285F9BA9-0C41-4FB6-94A9-4F87CB58EF66}"/>
            </a:ext>
          </a:extLst>
        </xdr:cNvPr>
        <xdr:cNvSpPr txBox="1">
          <a:spLocks noChangeArrowheads="1"/>
        </xdr:cNvSpPr>
      </xdr:nvSpPr>
      <xdr:spPr bwMode="auto">
        <a:xfrm>
          <a:off x="11363325" y="11858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31</xdr:row>
      <xdr:rowOff>0</xdr:rowOff>
    </xdr:from>
    <xdr:ext cx="246888" cy="34625"/>
    <xdr:sp macro="" textlink="">
      <xdr:nvSpPr>
        <xdr:cNvPr id="98" name="Text Box 5">
          <a:extLst>
            <a:ext uri="{FF2B5EF4-FFF2-40B4-BE49-F238E27FC236}">
              <a16:creationId xmlns:a16="http://schemas.microsoft.com/office/drawing/2014/main" id="{170C9671-2A91-4D88-9193-5159020DD2D2}"/>
            </a:ext>
          </a:extLst>
        </xdr:cNvPr>
        <xdr:cNvSpPr txBox="1">
          <a:spLocks noChangeArrowheads="1"/>
        </xdr:cNvSpPr>
      </xdr:nvSpPr>
      <xdr:spPr bwMode="auto">
        <a:xfrm>
          <a:off x="11363325" y="11858625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31</xdr:row>
      <xdr:rowOff>0</xdr:rowOff>
    </xdr:from>
    <xdr:ext cx="246888" cy="34625"/>
    <xdr:sp macro="" textlink="">
      <xdr:nvSpPr>
        <xdr:cNvPr id="99" name="Text Box 16">
          <a:extLst>
            <a:ext uri="{FF2B5EF4-FFF2-40B4-BE49-F238E27FC236}">
              <a16:creationId xmlns:a16="http://schemas.microsoft.com/office/drawing/2014/main" id="{E7D78369-B201-424B-861B-B139873E335E}"/>
            </a:ext>
          </a:extLst>
        </xdr:cNvPr>
        <xdr:cNvSpPr txBox="1">
          <a:spLocks noChangeArrowheads="1"/>
        </xdr:cNvSpPr>
      </xdr:nvSpPr>
      <xdr:spPr bwMode="auto">
        <a:xfrm>
          <a:off x="11363325" y="11858625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31</xdr:row>
      <xdr:rowOff>0</xdr:rowOff>
    </xdr:from>
    <xdr:ext cx="246888" cy="34625"/>
    <xdr:sp macro="" textlink="">
      <xdr:nvSpPr>
        <xdr:cNvPr id="100" name="Text Box 22">
          <a:extLst>
            <a:ext uri="{FF2B5EF4-FFF2-40B4-BE49-F238E27FC236}">
              <a16:creationId xmlns:a16="http://schemas.microsoft.com/office/drawing/2014/main" id="{BCBFF3B2-AF2A-4FD0-98CC-157E4D18FA4B}"/>
            </a:ext>
          </a:extLst>
        </xdr:cNvPr>
        <xdr:cNvSpPr txBox="1">
          <a:spLocks noChangeArrowheads="1"/>
        </xdr:cNvSpPr>
      </xdr:nvSpPr>
      <xdr:spPr bwMode="auto">
        <a:xfrm>
          <a:off x="11363325" y="11858625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31</xdr:row>
      <xdr:rowOff>0</xdr:rowOff>
    </xdr:from>
    <xdr:ext cx="246888" cy="35214"/>
    <xdr:sp macro="" textlink="">
      <xdr:nvSpPr>
        <xdr:cNvPr id="101" name="Text Box 6">
          <a:extLst>
            <a:ext uri="{FF2B5EF4-FFF2-40B4-BE49-F238E27FC236}">
              <a16:creationId xmlns:a16="http://schemas.microsoft.com/office/drawing/2014/main" id="{2D04CE71-95FF-4D11-B523-26C6F65B2DC4}"/>
            </a:ext>
          </a:extLst>
        </xdr:cNvPr>
        <xdr:cNvSpPr txBox="1">
          <a:spLocks noChangeArrowheads="1"/>
        </xdr:cNvSpPr>
      </xdr:nvSpPr>
      <xdr:spPr bwMode="auto">
        <a:xfrm>
          <a:off x="11363325" y="118586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31</xdr:row>
      <xdr:rowOff>0</xdr:rowOff>
    </xdr:from>
    <xdr:ext cx="246888" cy="35214"/>
    <xdr:sp macro="" textlink="">
      <xdr:nvSpPr>
        <xdr:cNvPr id="102" name="Text Box 17">
          <a:extLst>
            <a:ext uri="{FF2B5EF4-FFF2-40B4-BE49-F238E27FC236}">
              <a16:creationId xmlns:a16="http://schemas.microsoft.com/office/drawing/2014/main" id="{86977DCA-261F-4AF2-AF61-B9458D1F66E3}"/>
            </a:ext>
          </a:extLst>
        </xdr:cNvPr>
        <xdr:cNvSpPr txBox="1">
          <a:spLocks noChangeArrowheads="1"/>
        </xdr:cNvSpPr>
      </xdr:nvSpPr>
      <xdr:spPr bwMode="auto">
        <a:xfrm>
          <a:off x="11363325" y="118586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31</xdr:row>
      <xdr:rowOff>0</xdr:rowOff>
    </xdr:from>
    <xdr:ext cx="246888" cy="35214"/>
    <xdr:sp macro="" textlink="">
      <xdr:nvSpPr>
        <xdr:cNvPr id="103" name="Text Box 23">
          <a:extLst>
            <a:ext uri="{FF2B5EF4-FFF2-40B4-BE49-F238E27FC236}">
              <a16:creationId xmlns:a16="http://schemas.microsoft.com/office/drawing/2014/main" id="{273C75F1-DBB9-4E49-A826-EF17F83A2937}"/>
            </a:ext>
          </a:extLst>
        </xdr:cNvPr>
        <xdr:cNvSpPr txBox="1">
          <a:spLocks noChangeArrowheads="1"/>
        </xdr:cNvSpPr>
      </xdr:nvSpPr>
      <xdr:spPr bwMode="auto">
        <a:xfrm>
          <a:off x="11363325" y="118586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31</xdr:row>
      <xdr:rowOff>0</xdr:rowOff>
    </xdr:from>
    <xdr:ext cx="246888" cy="35214"/>
    <xdr:sp macro="" textlink="">
      <xdr:nvSpPr>
        <xdr:cNvPr id="104" name="Text Box 24">
          <a:extLst>
            <a:ext uri="{FF2B5EF4-FFF2-40B4-BE49-F238E27FC236}">
              <a16:creationId xmlns:a16="http://schemas.microsoft.com/office/drawing/2014/main" id="{7A080713-DCE3-4001-A797-5427D5B35BBD}"/>
            </a:ext>
          </a:extLst>
        </xdr:cNvPr>
        <xdr:cNvSpPr txBox="1">
          <a:spLocks noChangeArrowheads="1"/>
        </xdr:cNvSpPr>
      </xdr:nvSpPr>
      <xdr:spPr bwMode="auto">
        <a:xfrm>
          <a:off x="11363325" y="118586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31</xdr:row>
      <xdr:rowOff>0</xdr:rowOff>
    </xdr:from>
    <xdr:ext cx="246888" cy="35214"/>
    <xdr:sp macro="" textlink="">
      <xdr:nvSpPr>
        <xdr:cNvPr id="105" name="Text Box 6">
          <a:extLst>
            <a:ext uri="{FF2B5EF4-FFF2-40B4-BE49-F238E27FC236}">
              <a16:creationId xmlns:a16="http://schemas.microsoft.com/office/drawing/2014/main" id="{17941026-3723-458D-A123-C2579CAE7F3D}"/>
            </a:ext>
          </a:extLst>
        </xdr:cNvPr>
        <xdr:cNvSpPr txBox="1">
          <a:spLocks noChangeArrowheads="1"/>
        </xdr:cNvSpPr>
      </xdr:nvSpPr>
      <xdr:spPr bwMode="auto">
        <a:xfrm>
          <a:off x="11363325" y="118586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31</xdr:row>
      <xdr:rowOff>0</xdr:rowOff>
    </xdr:from>
    <xdr:ext cx="246888" cy="35217"/>
    <xdr:sp macro="" textlink="">
      <xdr:nvSpPr>
        <xdr:cNvPr id="106" name="Text Box 5">
          <a:extLst>
            <a:ext uri="{FF2B5EF4-FFF2-40B4-BE49-F238E27FC236}">
              <a16:creationId xmlns:a16="http://schemas.microsoft.com/office/drawing/2014/main" id="{A73A7C29-8394-42F5-9351-2226A9EA5EDA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485775</xdr:colOff>
      <xdr:row>31</xdr:row>
      <xdr:rowOff>19050</xdr:rowOff>
    </xdr:from>
    <xdr:ext cx="246888" cy="35214"/>
    <xdr:sp macro="" textlink="">
      <xdr:nvSpPr>
        <xdr:cNvPr id="107" name="Text Box 24">
          <a:extLst>
            <a:ext uri="{FF2B5EF4-FFF2-40B4-BE49-F238E27FC236}">
              <a16:creationId xmlns:a16="http://schemas.microsoft.com/office/drawing/2014/main" id="{9A549209-2C66-44AF-AE43-21C276D355CE}"/>
            </a:ext>
          </a:extLst>
        </xdr:cNvPr>
        <xdr:cNvSpPr txBox="1">
          <a:spLocks noChangeArrowheads="1"/>
        </xdr:cNvSpPr>
      </xdr:nvSpPr>
      <xdr:spPr bwMode="auto">
        <a:xfrm>
          <a:off x="13725525" y="12687300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5</xdr:col>
      <xdr:colOff>361950</xdr:colOff>
      <xdr:row>31</xdr:row>
      <xdr:rowOff>0</xdr:rowOff>
    </xdr:from>
    <xdr:ext cx="246888" cy="35218"/>
    <xdr:sp macro="" textlink="">
      <xdr:nvSpPr>
        <xdr:cNvPr id="108" name="Text Box 3">
          <a:extLst>
            <a:ext uri="{FF2B5EF4-FFF2-40B4-BE49-F238E27FC236}">
              <a16:creationId xmlns:a16="http://schemas.microsoft.com/office/drawing/2014/main" id="{C8C47833-AF7C-4433-90DE-3004606286A3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31</xdr:row>
      <xdr:rowOff>0</xdr:rowOff>
    </xdr:from>
    <xdr:ext cx="246888" cy="35218"/>
    <xdr:sp macro="" textlink="">
      <xdr:nvSpPr>
        <xdr:cNvPr id="109" name="Text Box 14">
          <a:extLst>
            <a:ext uri="{FF2B5EF4-FFF2-40B4-BE49-F238E27FC236}">
              <a16:creationId xmlns:a16="http://schemas.microsoft.com/office/drawing/2014/main" id="{B0EABD83-22A7-4818-8C72-353793E81D73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31</xdr:row>
      <xdr:rowOff>0</xdr:rowOff>
    </xdr:from>
    <xdr:ext cx="246888" cy="35218"/>
    <xdr:sp macro="" textlink="">
      <xdr:nvSpPr>
        <xdr:cNvPr id="110" name="Text Box 31">
          <a:extLst>
            <a:ext uri="{FF2B5EF4-FFF2-40B4-BE49-F238E27FC236}">
              <a16:creationId xmlns:a16="http://schemas.microsoft.com/office/drawing/2014/main" id="{F2669C44-4474-430A-AAFF-CC3AA5D619E1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31</xdr:row>
      <xdr:rowOff>0</xdr:rowOff>
    </xdr:from>
    <xdr:ext cx="246888" cy="35218"/>
    <xdr:sp macro="" textlink="">
      <xdr:nvSpPr>
        <xdr:cNvPr id="111" name="Text Box 33">
          <a:extLst>
            <a:ext uri="{FF2B5EF4-FFF2-40B4-BE49-F238E27FC236}">
              <a16:creationId xmlns:a16="http://schemas.microsoft.com/office/drawing/2014/main" id="{C8DFEE7A-FB61-49D7-92E9-3F4DF00199FD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31</xdr:row>
      <xdr:rowOff>0</xdr:rowOff>
    </xdr:from>
    <xdr:ext cx="246888" cy="35218"/>
    <xdr:sp macro="" textlink="">
      <xdr:nvSpPr>
        <xdr:cNvPr id="112" name="Text Box 34">
          <a:extLst>
            <a:ext uri="{FF2B5EF4-FFF2-40B4-BE49-F238E27FC236}">
              <a16:creationId xmlns:a16="http://schemas.microsoft.com/office/drawing/2014/main" id="{18162195-E74B-4484-B1EB-1E0CE1929CAA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31</xdr:row>
      <xdr:rowOff>0</xdr:rowOff>
    </xdr:from>
    <xdr:ext cx="246888" cy="34625"/>
    <xdr:sp macro="" textlink="">
      <xdr:nvSpPr>
        <xdr:cNvPr id="113" name="Text Box 5">
          <a:extLst>
            <a:ext uri="{FF2B5EF4-FFF2-40B4-BE49-F238E27FC236}">
              <a16:creationId xmlns:a16="http://schemas.microsoft.com/office/drawing/2014/main" id="{9426512A-718F-42C5-870D-1120FC0A9386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31</xdr:row>
      <xdr:rowOff>0</xdr:rowOff>
    </xdr:from>
    <xdr:ext cx="246888" cy="34625"/>
    <xdr:sp macro="" textlink="">
      <xdr:nvSpPr>
        <xdr:cNvPr id="114" name="Text Box 16">
          <a:extLst>
            <a:ext uri="{FF2B5EF4-FFF2-40B4-BE49-F238E27FC236}">
              <a16:creationId xmlns:a16="http://schemas.microsoft.com/office/drawing/2014/main" id="{17FE5501-0BB7-47FE-AD34-DDBD1E4C23FA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31</xdr:row>
      <xdr:rowOff>0</xdr:rowOff>
    </xdr:from>
    <xdr:ext cx="246888" cy="34625"/>
    <xdr:sp macro="" textlink="">
      <xdr:nvSpPr>
        <xdr:cNvPr id="115" name="Text Box 22">
          <a:extLst>
            <a:ext uri="{FF2B5EF4-FFF2-40B4-BE49-F238E27FC236}">
              <a16:creationId xmlns:a16="http://schemas.microsoft.com/office/drawing/2014/main" id="{F7CB0D6C-FA03-4215-9239-A90A04A8E353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31</xdr:row>
      <xdr:rowOff>0</xdr:rowOff>
    </xdr:from>
    <xdr:ext cx="246888" cy="35218"/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id="{E722B86A-9A9F-4F5B-9D86-C2CBB50DA44B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31</xdr:row>
      <xdr:rowOff>0</xdr:rowOff>
    </xdr:from>
    <xdr:ext cx="246888" cy="35218"/>
    <xdr:sp macro="" textlink="">
      <xdr:nvSpPr>
        <xdr:cNvPr id="117" name="Text Box 14">
          <a:extLst>
            <a:ext uri="{FF2B5EF4-FFF2-40B4-BE49-F238E27FC236}">
              <a16:creationId xmlns:a16="http://schemas.microsoft.com/office/drawing/2014/main" id="{88F25EFB-4715-42F4-A73C-3B5C9F8506FC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31</xdr:row>
      <xdr:rowOff>0</xdr:rowOff>
    </xdr:from>
    <xdr:ext cx="246888" cy="35218"/>
    <xdr:sp macro="" textlink="">
      <xdr:nvSpPr>
        <xdr:cNvPr id="118" name="Text Box 31">
          <a:extLst>
            <a:ext uri="{FF2B5EF4-FFF2-40B4-BE49-F238E27FC236}">
              <a16:creationId xmlns:a16="http://schemas.microsoft.com/office/drawing/2014/main" id="{D00F0EA6-B6E2-4E6E-969F-9CB650D8D6AB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31</xdr:row>
      <xdr:rowOff>0</xdr:rowOff>
    </xdr:from>
    <xdr:ext cx="246888" cy="35218"/>
    <xdr:sp macro="" textlink="">
      <xdr:nvSpPr>
        <xdr:cNvPr id="119" name="Text Box 33">
          <a:extLst>
            <a:ext uri="{FF2B5EF4-FFF2-40B4-BE49-F238E27FC236}">
              <a16:creationId xmlns:a16="http://schemas.microsoft.com/office/drawing/2014/main" id="{85FC4C7E-3E04-4D3A-9411-6377891B8688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31</xdr:row>
      <xdr:rowOff>0</xdr:rowOff>
    </xdr:from>
    <xdr:ext cx="246888" cy="35218"/>
    <xdr:sp macro="" textlink="">
      <xdr:nvSpPr>
        <xdr:cNvPr id="120" name="Text Box 34">
          <a:extLst>
            <a:ext uri="{FF2B5EF4-FFF2-40B4-BE49-F238E27FC236}">
              <a16:creationId xmlns:a16="http://schemas.microsoft.com/office/drawing/2014/main" id="{8A80C440-EB9B-4F5C-B36E-80B95C1C299D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31</xdr:row>
      <xdr:rowOff>0</xdr:rowOff>
    </xdr:from>
    <xdr:ext cx="246888" cy="34625"/>
    <xdr:sp macro="" textlink="">
      <xdr:nvSpPr>
        <xdr:cNvPr id="121" name="Text Box 5">
          <a:extLst>
            <a:ext uri="{FF2B5EF4-FFF2-40B4-BE49-F238E27FC236}">
              <a16:creationId xmlns:a16="http://schemas.microsoft.com/office/drawing/2014/main" id="{AB8D7EEA-1455-433F-8045-66AC9B09ABDE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31</xdr:row>
      <xdr:rowOff>0</xdr:rowOff>
    </xdr:from>
    <xdr:ext cx="246888" cy="34625"/>
    <xdr:sp macro="" textlink="">
      <xdr:nvSpPr>
        <xdr:cNvPr id="122" name="Text Box 16">
          <a:extLst>
            <a:ext uri="{FF2B5EF4-FFF2-40B4-BE49-F238E27FC236}">
              <a16:creationId xmlns:a16="http://schemas.microsoft.com/office/drawing/2014/main" id="{C46DCB5B-40C6-4979-961A-6A1FB21D0590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31</xdr:row>
      <xdr:rowOff>0</xdr:rowOff>
    </xdr:from>
    <xdr:ext cx="246888" cy="34625"/>
    <xdr:sp macro="" textlink="">
      <xdr:nvSpPr>
        <xdr:cNvPr id="123" name="Text Box 22">
          <a:extLst>
            <a:ext uri="{FF2B5EF4-FFF2-40B4-BE49-F238E27FC236}">
              <a16:creationId xmlns:a16="http://schemas.microsoft.com/office/drawing/2014/main" id="{BB41AD30-5525-4713-B806-F341E647F418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31</xdr:row>
      <xdr:rowOff>0</xdr:rowOff>
    </xdr:from>
    <xdr:ext cx="246888" cy="35214"/>
    <xdr:sp macro="" textlink="">
      <xdr:nvSpPr>
        <xdr:cNvPr id="124" name="Text Box 6">
          <a:extLst>
            <a:ext uri="{FF2B5EF4-FFF2-40B4-BE49-F238E27FC236}">
              <a16:creationId xmlns:a16="http://schemas.microsoft.com/office/drawing/2014/main" id="{491367AF-1F6B-48EF-AF67-40A0A80C6A1B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31</xdr:row>
      <xdr:rowOff>0</xdr:rowOff>
    </xdr:from>
    <xdr:ext cx="246888" cy="35214"/>
    <xdr:sp macro="" textlink="">
      <xdr:nvSpPr>
        <xdr:cNvPr id="125" name="Text Box 17">
          <a:extLst>
            <a:ext uri="{FF2B5EF4-FFF2-40B4-BE49-F238E27FC236}">
              <a16:creationId xmlns:a16="http://schemas.microsoft.com/office/drawing/2014/main" id="{0CDB3F60-553B-4F04-B2D8-975B3F7A5075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31</xdr:row>
      <xdr:rowOff>0</xdr:rowOff>
    </xdr:from>
    <xdr:ext cx="246888" cy="35214"/>
    <xdr:sp macro="" textlink="">
      <xdr:nvSpPr>
        <xdr:cNvPr id="126" name="Text Box 23">
          <a:extLst>
            <a:ext uri="{FF2B5EF4-FFF2-40B4-BE49-F238E27FC236}">
              <a16:creationId xmlns:a16="http://schemas.microsoft.com/office/drawing/2014/main" id="{1F3B4860-A46C-47B1-B245-7E770E88772E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31</xdr:row>
      <xdr:rowOff>0</xdr:rowOff>
    </xdr:from>
    <xdr:ext cx="246888" cy="35214"/>
    <xdr:sp macro="" textlink="">
      <xdr:nvSpPr>
        <xdr:cNvPr id="127" name="Text Box 24">
          <a:extLst>
            <a:ext uri="{FF2B5EF4-FFF2-40B4-BE49-F238E27FC236}">
              <a16:creationId xmlns:a16="http://schemas.microsoft.com/office/drawing/2014/main" id="{49B775A8-C747-4EC5-83EF-45A3629FDA63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31</xdr:row>
      <xdr:rowOff>0</xdr:rowOff>
    </xdr:from>
    <xdr:ext cx="246888" cy="35214"/>
    <xdr:sp macro="" textlink="">
      <xdr:nvSpPr>
        <xdr:cNvPr id="128" name="Text Box 6">
          <a:extLst>
            <a:ext uri="{FF2B5EF4-FFF2-40B4-BE49-F238E27FC236}">
              <a16:creationId xmlns:a16="http://schemas.microsoft.com/office/drawing/2014/main" id="{5D97D1BA-5524-4ACE-AC54-A26BB1FBA715}"/>
            </a:ext>
          </a:extLst>
        </xdr:cNvPr>
        <xdr:cNvSpPr txBox="1">
          <a:spLocks noChangeArrowheads="1"/>
        </xdr:cNvSpPr>
      </xdr:nvSpPr>
      <xdr:spPr bwMode="auto">
        <a:xfrm>
          <a:off x="11530013" y="12668250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14889-EDB6-49B4-B6E0-895392C09812}">
  <sheetPr>
    <tabColor rgb="FFFFFF00"/>
    <pageSetUpPr fitToPage="1"/>
  </sheetPr>
  <dimension ref="A1:AH53"/>
  <sheetViews>
    <sheetView tabSelected="1" zoomScale="40" zoomScaleNormal="40" zoomScaleSheetLayoutView="40" workbookViewId="0">
      <selection activeCell="A21" sqref="A21:N22"/>
    </sheetView>
  </sheetViews>
  <sheetFormatPr baseColWidth="10" defaultRowHeight="14.25"/>
  <cols>
    <col min="1" max="1" width="36.140625" style="1" customWidth="1"/>
    <col min="2" max="2" width="32" style="1" customWidth="1"/>
    <col min="3" max="3" width="30.42578125" style="1" customWidth="1"/>
    <col min="4" max="4" width="33.7109375" style="1" customWidth="1"/>
    <col min="5" max="5" width="35.28515625" style="1" customWidth="1"/>
    <col min="6" max="6" width="31.140625" style="1" customWidth="1"/>
    <col min="7" max="7" width="37.28515625" style="60" customWidth="1"/>
    <col min="8" max="8" width="26.7109375" style="44" customWidth="1"/>
    <col min="9" max="9" width="36.42578125" style="1" customWidth="1"/>
    <col min="10" max="10" width="35.85546875" style="1" customWidth="1"/>
    <col min="11" max="11" width="29.140625" style="1" customWidth="1"/>
    <col min="12" max="12" width="31.28515625" style="1" customWidth="1"/>
    <col min="13" max="13" width="25.85546875" style="1" customWidth="1"/>
    <col min="14" max="14" width="31" style="1" customWidth="1"/>
    <col min="15" max="15" width="28.28515625" style="1" customWidth="1"/>
    <col min="16" max="34" width="11.42578125" style="1"/>
    <col min="35" max="16384" width="11.42578125" style="2"/>
  </cols>
  <sheetData>
    <row r="1" spans="1:14" ht="151.5" customHeight="1" thickBot="1">
      <c r="A1" s="67" t="s">
        <v>38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</row>
    <row r="2" spans="1:14" s="3" customFormat="1" ht="63.75" customHeight="1" thickBot="1">
      <c r="A2" s="68" t="s">
        <v>27</v>
      </c>
      <c r="B2" s="68" t="s">
        <v>33</v>
      </c>
      <c r="C2" s="68" t="s">
        <v>17</v>
      </c>
      <c r="D2" s="68"/>
      <c r="E2" s="68" t="s">
        <v>22</v>
      </c>
      <c r="F2" s="68" t="s">
        <v>18</v>
      </c>
      <c r="G2" s="69" t="s">
        <v>19</v>
      </c>
      <c r="H2" s="70" t="s">
        <v>20</v>
      </c>
      <c r="I2" s="68" t="s">
        <v>23</v>
      </c>
      <c r="J2" s="68" t="s">
        <v>24</v>
      </c>
      <c r="K2" s="68" t="s">
        <v>37</v>
      </c>
      <c r="L2" s="71" t="s">
        <v>28</v>
      </c>
      <c r="M2" s="71" t="s">
        <v>30</v>
      </c>
      <c r="N2" s="73" t="s">
        <v>25</v>
      </c>
    </row>
    <row r="3" spans="1:14" s="3" customFormat="1" ht="43.5" customHeight="1" thickBot="1">
      <c r="A3" s="68"/>
      <c r="B3" s="68"/>
      <c r="C3" s="27">
        <v>0.7</v>
      </c>
      <c r="D3" s="27">
        <v>0.3</v>
      </c>
      <c r="E3" s="68"/>
      <c r="F3" s="68"/>
      <c r="G3" s="69"/>
      <c r="H3" s="70"/>
      <c r="I3" s="68"/>
      <c r="J3" s="68"/>
      <c r="K3" s="68"/>
      <c r="L3" s="72"/>
      <c r="M3" s="72"/>
      <c r="N3" s="73"/>
    </row>
    <row r="4" spans="1:14" ht="29.25" customHeight="1" thickBot="1">
      <c r="A4" s="4" t="s">
        <v>9</v>
      </c>
      <c r="B4" s="49">
        <v>5568012.6299999999</v>
      </c>
      <c r="C4" s="49">
        <v>1267802.6299999999</v>
      </c>
      <c r="D4" s="49">
        <v>269533.43</v>
      </c>
      <c r="E4" s="49">
        <v>39348.93</v>
      </c>
      <c r="F4" s="49">
        <v>0</v>
      </c>
      <c r="G4" s="49">
        <v>71090.41</v>
      </c>
      <c r="H4" s="49">
        <v>177261.82</v>
      </c>
      <c r="I4" s="49">
        <v>131736.34</v>
      </c>
      <c r="J4" s="49">
        <v>12441.12</v>
      </c>
      <c r="K4" s="49">
        <v>693487.78</v>
      </c>
      <c r="L4" s="49">
        <v>926424</v>
      </c>
      <c r="M4" s="49">
        <v>3736.55</v>
      </c>
      <c r="N4" s="49">
        <f>SUM(B4:M4)</f>
        <v>9160875.6400000006</v>
      </c>
    </row>
    <row r="5" spans="1:14" ht="29.25" customHeight="1" thickBot="1">
      <c r="A5" s="5" t="s">
        <v>1</v>
      </c>
      <c r="B5" s="50">
        <v>6180684.0300000003</v>
      </c>
      <c r="C5" s="50">
        <v>1407304.2</v>
      </c>
      <c r="D5" s="50">
        <v>357209.66</v>
      </c>
      <c r="E5" s="50">
        <v>43678.65</v>
      </c>
      <c r="F5" s="50">
        <v>0</v>
      </c>
      <c r="G5" s="50">
        <v>78912.78</v>
      </c>
      <c r="H5" s="50">
        <v>177698.23</v>
      </c>
      <c r="I5" s="50">
        <v>170300.11</v>
      </c>
      <c r="J5" s="50">
        <v>13810.06</v>
      </c>
      <c r="K5" s="50">
        <v>704932.1</v>
      </c>
      <c r="L5" s="50">
        <v>480473</v>
      </c>
      <c r="M5" s="50">
        <v>4676.41</v>
      </c>
      <c r="N5" s="50">
        <f t="shared" ref="N5:N16" si="0">SUM(B5:M5)</f>
        <v>9619679.2300000023</v>
      </c>
    </row>
    <row r="6" spans="1:14" ht="29.25" customHeight="1" thickBot="1">
      <c r="A6" s="4" t="s">
        <v>2</v>
      </c>
      <c r="B6" s="49">
        <v>38013832.5</v>
      </c>
      <c r="C6" s="49">
        <v>8655518.6199999992</v>
      </c>
      <c r="D6" s="49">
        <v>1918013.99</v>
      </c>
      <c r="E6" s="49">
        <v>268642.26</v>
      </c>
      <c r="F6" s="49">
        <v>0</v>
      </c>
      <c r="G6" s="49">
        <v>485347.09</v>
      </c>
      <c r="H6" s="49">
        <v>877954.15</v>
      </c>
      <c r="I6" s="49">
        <v>1333133.18</v>
      </c>
      <c r="J6" s="49">
        <v>84937.76</v>
      </c>
      <c r="K6" s="49">
        <v>3172655.74</v>
      </c>
      <c r="L6" s="49">
        <v>3470354</v>
      </c>
      <c r="M6" s="49">
        <v>22298.09</v>
      </c>
      <c r="N6" s="49">
        <f t="shared" si="0"/>
        <v>58302687.380000003</v>
      </c>
    </row>
    <row r="7" spans="1:14" ht="29.25" customHeight="1" thickBot="1">
      <c r="A7" s="5" t="s">
        <v>10</v>
      </c>
      <c r="B7" s="50">
        <v>7520598.6799999997</v>
      </c>
      <c r="C7" s="50">
        <v>1712394.61</v>
      </c>
      <c r="D7" s="50">
        <v>367284.87</v>
      </c>
      <c r="E7" s="50">
        <v>53147.78</v>
      </c>
      <c r="F7" s="50">
        <v>0</v>
      </c>
      <c r="G7" s="50">
        <v>96020.33</v>
      </c>
      <c r="H7" s="50">
        <v>224009.8</v>
      </c>
      <c r="I7" s="50">
        <v>184019.89</v>
      </c>
      <c r="J7" s="50">
        <v>16803.96</v>
      </c>
      <c r="K7" s="50">
        <v>863757.94</v>
      </c>
      <c r="L7" s="50">
        <v>798066</v>
      </c>
      <c r="M7" s="50">
        <v>5066.17</v>
      </c>
      <c r="N7" s="50">
        <f t="shared" si="0"/>
        <v>11841170.029999999</v>
      </c>
    </row>
    <row r="8" spans="1:14" ht="29.25" customHeight="1" thickBot="1">
      <c r="A8" s="4" t="s">
        <v>12</v>
      </c>
      <c r="B8" s="49">
        <v>35284099.030000001</v>
      </c>
      <c r="C8" s="49">
        <v>8033974.9000000004</v>
      </c>
      <c r="D8" s="49">
        <v>1653917.42</v>
      </c>
      <c r="E8" s="49">
        <v>249351.34</v>
      </c>
      <c r="F8" s="49">
        <v>0</v>
      </c>
      <c r="G8" s="49">
        <v>450494.83</v>
      </c>
      <c r="H8" s="49">
        <v>843388.78</v>
      </c>
      <c r="I8" s="49">
        <v>1148787</v>
      </c>
      <c r="J8" s="49">
        <v>78838.47</v>
      </c>
      <c r="K8" s="49">
        <v>3213320.15</v>
      </c>
      <c r="L8" s="49">
        <v>6583273</v>
      </c>
      <c r="M8" s="49">
        <v>19323.759999999998</v>
      </c>
      <c r="N8" s="49">
        <f t="shared" si="0"/>
        <v>57558768.68</v>
      </c>
    </row>
    <row r="9" spans="1:14" ht="29.25" customHeight="1" thickBot="1">
      <c r="A9" s="5" t="s">
        <v>3</v>
      </c>
      <c r="B9" s="50">
        <v>10522909.199999999</v>
      </c>
      <c r="C9" s="50">
        <v>2396002.4700000002</v>
      </c>
      <c r="D9" s="50">
        <v>598258.68999999994</v>
      </c>
      <c r="E9" s="50">
        <v>74364.990000000005</v>
      </c>
      <c r="F9" s="50">
        <v>0</v>
      </c>
      <c r="G9" s="50">
        <v>134352.76</v>
      </c>
      <c r="H9" s="50">
        <v>276854.88</v>
      </c>
      <c r="I9" s="50">
        <v>309383.39</v>
      </c>
      <c r="J9" s="50">
        <v>23512.29</v>
      </c>
      <c r="K9" s="50">
        <v>1299610.3</v>
      </c>
      <c r="L9" s="50">
        <v>2152703</v>
      </c>
      <c r="M9" s="50">
        <v>7340.85</v>
      </c>
      <c r="N9" s="50">
        <f t="shared" si="0"/>
        <v>17795292.82</v>
      </c>
    </row>
    <row r="10" spans="1:14" ht="29.25" customHeight="1" thickBot="1">
      <c r="A10" s="4" t="s">
        <v>31</v>
      </c>
      <c r="B10" s="49">
        <v>2243676.67</v>
      </c>
      <c r="C10" s="49">
        <v>510871.54</v>
      </c>
      <c r="D10" s="49">
        <v>134821.96</v>
      </c>
      <c r="E10" s="49">
        <v>15855.97</v>
      </c>
      <c r="F10" s="49">
        <v>0</v>
      </c>
      <c r="G10" s="49">
        <v>28646.47</v>
      </c>
      <c r="H10" s="49">
        <v>65338.19</v>
      </c>
      <c r="I10" s="49">
        <v>63490.93</v>
      </c>
      <c r="J10" s="49">
        <v>5013.25</v>
      </c>
      <c r="K10" s="49">
        <v>259197.58</v>
      </c>
      <c r="L10" s="49">
        <v>256798</v>
      </c>
      <c r="M10" s="49">
        <v>2633.88</v>
      </c>
      <c r="N10" s="49">
        <f t="shared" si="0"/>
        <v>3586344.4400000004</v>
      </c>
    </row>
    <row r="11" spans="1:14" ht="29.25" customHeight="1" thickBot="1">
      <c r="A11" s="5" t="s">
        <v>4</v>
      </c>
      <c r="B11" s="50">
        <v>9135165.3699999992</v>
      </c>
      <c r="C11" s="50">
        <v>2080021.63</v>
      </c>
      <c r="D11" s="50">
        <v>484830.7</v>
      </c>
      <c r="E11" s="50">
        <v>64557.85</v>
      </c>
      <c r="F11" s="50">
        <v>0</v>
      </c>
      <c r="G11" s="50">
        <v>116634.54</v>
      </c>
      <c r="H11" s="50">
        <v>257981.97</v>
      </c>
      <c r="I11" s="50">
        <v>235025.36</v>
      </c>
      <c r="J11" s="50">
        <v>20411.53</v>
      </c>
      <c r="K11" s="50">
        <v>937540.92</v>
      </c>
      <c r="L11" s="50">
        <v>562429</v>
      </c>
      <c r="M11" s="50">
        <v>6134.36</v>
      </c>
      <c r="N11" s="50">
        <f t="shared" si="0"/>
        <v>13900733.229999997</v>
      </c>
    </row>
    <row r="12" spans="1:14" ht="29.25" customHeight="1" thickBot="1">
      <c r="A12" s="4" t="s">
        <v>5</v>
      </c>
      <c r="B12" s="49">
        <v>5303107.21</v>
      </c>
      <c r="C12" s="49">
        <v>1207485.28</v>
      </c>
      <c r="D12" s="49">
        <v>236600.69</v>
      </c>
      <c r="E12" s="49">
        <v>37476.85</v>
      </c>
      <c r="F12" s="49">
        <v>0</v>
      </c>
      <c r="G12" s="49">
        <v>67708.19</v>
      </c>
      <c r="H12" s="49">
        <v>165034.97</v>
      </c>
      <c r="I12" s="49">
        <v>126810.53</v>
      </c>
      <c r="J12" s="49">
        <v>11849.21</v>
      </c>
      <c r="K12" s="49">
        <v>647456.84</v>
      </c>
      <c r="L12" s="49">
        <v>13776</v>
      </c>
      <c r="M12" s="49">
        <v>3700.5</v>
      </c>
      <c r="N12" s="49">
        <f t="shared" si="0"/>
        <v>7821006.2700000005</v>
      </c>
    </row>
    <row r="13" spans="1:14" ht="29.25" customHeight="1" thickBot="1">
      <c r="A13" s="5" t="s">
        <v>6</v>
      </c>
      <c r="B13" s="50">
        <v>7010659.5199999996</v>
      </c>
      <c r="C13" s="50">
        <v>1596284.56</v>
      </c>
      <c r="D13" s="50">
        <v>380399.95</v>
      </c>
      <c r="E13" s="50">
        <v>49544.06</v>
      </c>
      <c r="F13" s="50">
        <v>0</v>
      </c>
      <c r="G13" s="50">
        <v>89509.6</v>
      </c>
      <c r="H13" s="50">
        <v>191994.77</v>
      </c>
      <c r="I13" s="50">
        <v>169403.56</v>
      </c>
      <c r="J13" s="50">
        <v>15664.55</v>
      </c>
      <c r="K13" s="50">
        <v>862751</v>
      </c>
      <c r="L13" s="50">
        <v>686915</v>
      </c>
      <c r="M13" s="50">
        <v>4635.57</v>
      </c>
      <c r="N13" s="50">
        <f t="shared" si="0"/>
        <v>11057762.140000001</v>
      </c>
    </row>
    <row r="14" spans="1:14" ht="29.25" customHeight="1" thickBot="1">
      <c r="A14" s="4" t="s">
        <v>7</v>
      </c>
      <c r="B14" s="49">
        <v>5315425.43</v>
      </c>
      <c r="C14" s="49">
        <v>1210290.07</v>
      </c>
      <c r="D14" s="49">
        <v>60177.49</v>
      </c>
      <c r="E14" s="49">
        <v>37563.9</v>
      </c>
      <c r="F14" s="49">
        <v>0</v>
      </c>
      <c r="G14" s="49">
        <v>67865.460000000006</v>
      </c>
      <c r="H14" s="49">
        <v>172404.02</v>
      </c>
      <c r="I14" s="49">
        <v>33801.35</v>
      </c>
      <c r="J14" s="49">
        <v>11876.74</v>
      </c>
      <c r="K14" s="49">
        <v>855724.58</v>
      </c>
      <c r="L14" s="49">
        <v>0</v>
      </c>
      <c r="M14" s="49">
        <v>1933.3</v>
      </c>
      <c r="N14" s="49">
        <f t="shared" si="0"/>
        <v>7767062.3399999999</v>
      </c>
    </row>
    <row r="15" spans="1:14" ht="29.25" customHeight="1" thickBot="1">
      <c r="A15" s="5" t="s">
        <v>32</v>
      </c>
      <c r="B15" s="50">
        <v>2153014.56</v>
      </c>
      <c r="C15" s="50">
        <v>490228.33</v>
      </c>
      <c r="D15" s="50">
        <v>143180.1</v>
      </c>
      <c r="E15" s="50">
        <v>15215.27</v>
      </c>
      <c r="F15" s="50">
        <v>0</v>
      </c>
      <c r="G15" s="50">
        <v>27488.92</v>
      </c>
      <c r="H15" s="50">
        <v>55012.05</v>
      </c>
      <c r="I15" s="50">
        <v>61278.76</v>
      </c>
      <c r="J15" s="50">
        <v>4810.68</v>
      </c>
      <c r="K15" s="50">
        <v>258237.01</v>
      </c>
      <c r="L15" s="50">
        <v>242203</v>
      </c>
      <c r="M15" s="50">
        <v>2464.0100000000002</v>
      </c>
      <c r="N15" s="50">
        <f t="shared" si="0"/>
        <v>3453132.6899999995</v>
      </c>
    </row>
    <row r="16" spans="1:14" ht="29.25" customHeight="1" thickBot="1">
      <c r="A16" s="4" t="s">
        <v>8</v>
      </c>
      <c r="B16" s="49">
        <v>4040825.09</v>
      </c>
      <c r="C16" s="49">
        <v>920071.31</v>
      </c>
      <c r="D16" s="49">
        <v>88911.8</v>
      </c>
      <c r="E16" s="49">
        <v>28556.35</v>
      </c>
      <c r="F16" s="49">
        <v>0</v>
      </c>
      <c r="G16" s="49">
        <v>51591.82</v>
      </c>
      <c r="H16" s="49">
        <v>128759.81</v>
      </c>
      <c r="I16" s="49">
        <v>45512.6</v>
      </c>
      <c r="J16" s="49">
        <v>9028.7800000000007</v>
      </c>
      <c r="K16" s="49">
        <v>502693.1</v>
      </c>
      <c r="L16" s="49">
        <v>298391</v>
      </c>
      <c r="M16" s="49">
        <v>2194.9499999999998</v>
      </c>
      <c r="N16" s="49">
        <f t="shared" si="0"/>
        <v>6116536.6099999994</v>
      </c>
    </row>
    <row r="17" spans="1:34" s="48" customFormat="1" ht="42.75" customHeight="1" thickBot="1">
      <c r="A17" s="46" t="s">
        <v>11</v>
      </c>
      <c r="B17" s="38">
        <f>SUM(B4:B16)</f>
        <v>138292009.92000002</v>
      </c>
      <c r="C17" s="38">
        <f>SUM(C4:C16)</f>
        <v>31488250.149999995</v>
      </c>
      <c r="D17" s="38">
        <f>SUM(D4:D16)</f>
        <v>6693140.7500000009</v>
      </c>
      <c r="E17" s="38">
        <f t="shared" ref="E17:L17" si="1">SUM(E4:E16)</f>
        <v>977304.2</v>
      </c>
      <c r="F17" s="38">
        <f t="shared" si="1"/>
        <v>0</v>
      </c>
      <c r="G17" s="38">
        <f t="shared" si="1"/>
        <v>1765663.2</v>
      </c>
      <c r="H17" s="38">
        <f t="shared" si="1"/>
        <v>3613693.4400000004</v>
      </c>
      <c r="I17" s="38">
        <f t="shared" si="1"/>
        <v>4012683</v>
      </c>
      <c r="J17" s="38">
        <f t="shared" si="1"/>
        <v>308998.40000000002</v>
      </c>
      <c r="K17" s="38">
        <f t="shared" si="1"/>
        <v>14271365.040000001</v>
      </c>
      <c r="L17" s="38">
        <f t="shared" si="1"/>
        <v>16471805</v>
      </c>
      <c r="M17" s="38">
        <f>SUM(M4:M16)</f>
        <v>86138.39999999998</v>
      </c>
      <c r="N17" s="38">
        <f>SUM(N4:N16)</f>
        <v>217981051.5</v>
      </c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</row>
    <row r="18" spans="1:34" s="48" customFormat="1" ht="39" customHeight="1" thickBot="1">
      <c r="A18" s="62" t="s">
        <v>40</v>
      </c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</row>
    <row r="19" spans="1:34" s="47" customFormat="1" ht="23.25">
      <c r="A19" s="63" t="s">
        <v>41</v>
      </c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</row>
    <row r="20" spans="1:34" s="47" customFormat="1" ht="24" thickBot="1">
      <c r="A20" s="64"/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</row>
    <row r="21" spans="1:34" s="47" customFormat="1" ht="23.25">
      <c r="A21" s="74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</row>
    <row r="22" spans="1:34" s="47" customFormat="1" ht="23.25">
      <c r="A22" s="75"/>
      <c r="B22" s="75"/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</row>
    <row r="23" spans="1:34" s="31" customFormat="1" ht="33" customHeight="1">
      <c r="A23" s="13"/>
      <c r="B23" s="13"/>
      <c r="C23" s="13"/>
      <c r="D23" s="13"/>
      <c r="E23" s="13"/>
      <c r="F23" s="13"/>
      <c r="G23" s="52"/>
      <c r="H23" s="39"/>
      <c r="I23" s="13"/>
      <c r="J23" s="13"/>
      <c r="K23" s="13"/>
      <c r="L23" s="13"/>
      <c r="M23" s="13"/>
      <c r="N23" s="34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</row>
    <row r="24" spans="1:34" s="6" customFormat="1" ht="24.75" customHeight="1">
      <c r="A24" s="65" t="s">
        <v>39</v>
      </c>
      <c r="B24" s="66"/>
      <c r="C24" s="66"/>
      <c r="D24" s="9"/>
      <c r="E24" s="10" t="s">
        <v>36</v>
      </c>
      <c r="F24" s="11"/>
      <c r="G24" s="53" t="s">
        <v>0</v>
      </c>
      <c r="H24" s="40"/>
      <c r="I24" s="12"/>
      <c r="J24" s="13"/>
      <c r="K24" s="13"/>
      <c r="L24" s="13"/>
      <c r="M24" s="13"/>
      <c r="N24" s="45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</row>
    <row r="25" spans="1:34" s="6" customFormat="1" ht="24.75" customHeight="1">
      <c r="A25" s="78" t="s">
        <v>16</v>
      </c>
      <c r="B25" s="78"/>
      <c r="C25" s="78"/>
      <c r="D25" s="37"/>
      <c r="E25" s="28">
        <v>576216708</v>
      </c>
      <c r="F25" s="14" t="s">
        <v>13</v>
      </c>
      <c r="G25" s="54">
        <f>ROUND(E25*0.24,2)</f>
        <v>138292009.91999999</v>
      </c>
      <c r="H25" s="41"/>
      <c r="I25" s="32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</row>
    <row r="26" spans="1:34" s="6" customFormat="1" ht="24.75" customHeight="1">
      <c r="A26" s="78" t="s">
        <v>29</v>
      </c>
      <c r="B26" s="78"/>
      <c r="C26" s="78"/>
      <c r="D26" s="37"/>
      <c r="E26" s="28">
        <v>31488250.149999995</v>
      </c>
      <c r="F26" s="14" t="s">
        <v>15</v>
      </c>
      <c r="G26" s="54">
        <f>E26</f>
        <v>31488250.149999995</v>
      </c>
      <c r="H26" s="41"/>
      <c r="I26" s="7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</row>
    <row r="27" spans="1:34" s="6" customFormat="1" ht="26.25" customHeight="1">
      <c r="A27" s="78" t="s">
        <v>26</v>
      </c>
      <c r="B27" s="78"/>
      <c r="C27" s="78"/>
      <c r="D27" s="37" t="s">
        <v>34</v>
      </c>
      <c r="E27" s="28">
        <v>6693140.7500000009</v>
      </c>
      <c r="F27" s="14" t="s">
        <v>15</v>
      </c>
      <c r="G27" s="54">
        <f>E27</f>
        <v>6693140.7500000009</v>
      </c>
      <c r="H27" s="41"/>
      <c r="I27" s="7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</row>
    <row r="28" spans="1:34" s="6" customFormat="1" ht="24" customHeight="1">
      <c r="A28" s="78" t="s">
        <v>22</v>
      </c>
      <c r="B28" s="78"/>
      <c r="C28" s="78"/>
      <c r="D28" s="37"/>
      <c r="E28" s="28">
        <v>4886521</v>
      </c>
      <c r="F28" s="14" t="s">
        <v>14</v>
      </c>
      <c r="G28" s="54">
        <f>ROUND(E28*0.2,2)</f>
        <v>977304.2</v>
      </c>
      <c r="H28" s="41"/>
      <c r="I28" s="7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</row>
    <row r="29" spans="1:34" s="6" customFormat="1" ht="27" customHeight="1">
      <c r="A29" s="78" t="s">
        <v>18</v>
      </c>
      <c r="B29" s="78"/>
      <c r="C29" s="78"/>
      <c r="D29" s="37"/>
      <c r="E29" s="30">
        <v>0</v>
      </c>
      <c r="F29" s="14" t="s">
        <v>14</v>
      </c>
      <c r="G29" s="54">
        <f>ROUND(E29*0.2,2)</f>
        <v>0</v>
      </c>
      <c r="H29" s="41"/>
      <c r="I29" s="7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</row>
    <row r="30" spans="1:34" s="6" customFormat="1" ht="32.25" customHeight="1">
      <c r="A30" s="78" t="s">
        <v>19</v>
      </c>
      <c r="B30" s="78"/>
      <c r="C30" s="78"/>
      <c r="D30" s="37"/>
      <c r="E30" s="28">
        <v>8828316</v>
      </c>
      <c r="F30" s="14" t="s">
        <v>14</v>
      </c>
      <c r="G30" s="54">
        <f>ROUND(E30*0.2,2)</f>
        <v>1765663.2</v>
      </c>
      <c r="H30" s="41"/>
      <c r="I30" s="7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</row>
    <row r="31" spans="1:34" s="6" customFormat="1" ht="32.25" customHeight="1">
      <c r="A31" s="78" t="s">
        <v>20</v>
      </c>
      <c r="B31" s="78"/>
      <c r="C31" s="78"/>
      <c r="D31" s="37"/>
      <c r="E31" s="28">
        <v>15057056</v>
      </c>
      <c r="F31" s="14" t="s">
        <v>13</v>
      </c>
      <c r="G31" s="54">
        <f>ROUND(E31*0.24,2)</f>
        <v>3613693.44</v>
      </c>
      <c r="H31" s="41"/>
      <c r="I31" s="7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</row>
    <row r="32" spans="1:34" s="6" customFormat="1" ht="33.75" customHeight="1">
      <c r="A32" s="78" t="s">
        <v>23</v>
      </c>
      <c r="B32" s="78"/>
      <c r="C32" s="78"/>
      <c r="D32" s="78"/>
      <c r="E32" s="28">
        <v>20063415</v>
      </c>
      <c r="F32" s="14" t="s">
        <v>14</v>
      </c>
      <c r="G32" s="54">
        <f>ROUND(E32*0.2,2)</f>
        <v>4012683</v>
      </c>
      <c r="H32" s="41"/>
      <c r="I32" s="7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</row>
    <row r="33" spans="1:34" s="6" customFormat="1" ht="32.25" customHeight="1">
      <c r="A33" s="78" t="s">
        <v>24</v>
      </c>
      <c r="B33" s="78"/>
      <c r="C33" s="78"/>
      <c r="D33" s="78"/>
      <c r="E33" s="28">
        <v>1544992</v>
      </c>
      <c r="F33" s="14" t="s">
        <v>14</v>
      </c>
      <c r="G33" s="54">
        <f>ROUND(E33*0.2,2)</f>
        <v>308998.40000000002</v>
      </c>
      <c r="H33" s="41"/>
      <c r="I33" s="7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</row>
    <row r="34" spans="1:34" s="6" customFormat="1" ht="29.25" customHeight="1">
      <c r="A34" s="78" t="s">
        <v>21</v>
      </c>
      <c r="B34" s="78"/>
      <c r="C34" s="78"/>
      <c r="D34" s="37"/>
      <c r="E34" s="28">
        <v>59464021</v>
      </c>
      <c r="F34" s="14" t="s">
        <v>13</v>
      </c>
      <c r="G34" s="54">
        <f>ROUND(E34*0.24,2)</f>
        <v>14271365.039999999</v>
      </c>
      <c r="H34" s="41"/>
      <c r="I34" s="7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</row>
    <row r="35" spans="1:34" s="6" customFormat="1" ht="25.5">
      <c r="A35" s="36" t="s">
        <v>28</v>
      </c>
      <c r="B35" s="36"/>
      <c r="C35" s="36"/>
      <c r="D35" s="37"/>
      <c r="E35" s="28">
        <v>64233058</v>
      </c>
      <c r="F35" s="14"/>
      <c r="G35" s="54">
        <v>16471805</v>
      </c>
      <c r="H35" s="41"/>
      <c r="I35" s="7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</row>
    <row r="36" spans="1:34" s="6" customFormat="1" ht="40.5" customHeight="1">
      <c r="A36" s="78" t="str">
        <f>+M2</f>
        <v>ART. 126 de la LISR  (Enajenación de Bienes)</v>
      </c>
      <c r="B36" s="78"/>
      <c r="C36" s="78"/>
      <c r="D36" s="37"/>
      <c r="E36" s="28">
        <v>430692</v>
      </c>
      <c r="F36" s="14" t="s">
        <v>14</v>
      </c>
      <c r="G36" s="54">
        <f>ROUND(E36*0.2,2)</f>
        <v>86138.4</v>
      </c>
      <c r="H36" s="41"/>
      <c r="I36" s="7"/>
      <c r="J36" s="8" t="s">
        <v>35</v>
      </c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</row>
    <row r="37" spans="1:34" ht="27" thickBot="1">
      <c r="A37" s="77" t="s">
        <v>11</v>
      </c>
      <c r="B37" s="77"/>
      <c r="C37" s="77"/>
      <c r="D37" s="15"/>
      <c r="E37" s="29">
        <f>SUM(E25:E36)</f>
        <v>788906169.89999998</v>
      </c>
      <c r="F37" s="16"/>
      <c r="G37" s="55">
        <f>SUM(G25:G36)</f>
        <v>217981051.49999997</v>
      </c>
      <c r="H37" s="51">
        <f>G37-N17</f>
        <v>0</v>
      </c>
      <c r="I37" s="35"/>
      <c r="J37" s="8"/>
      <c r="K37" s="8"/>
      <c r="L37" s="8"/>
      <c r="M37" s="8"/>
      <c r="N37" s="8"/>
    </row>
    <row r="38" spans="1:34" ht="26.25" thickTop="1">
      <c r="A38" s="7"/>
      <c r="B38" s="7"/>
      <c r="C38" s="7"/>
      <c r="D38" s="7"/>
      <c r="E38" s="26"/>
      <c r="F38" s="7"/>
      <c r="G38" s="33"/>
      <c r="H38" s="41"/>
      <c r="I38" s="7"/>
      <c r="J38" s="8"/>
      <c r="K38" s="8"/>
      <c r="L38" s="8"/>
      <c r="M38" s="8"/>
      <c r="N38" s="8"/>
    </row>
    <row r="39" spans="1:34" ht="25.5">
      <c r="A39" s="17"/>
      <c r="B39" s="17"/>
      <c r="C39" s="17"/>
      <c r="D39" s="17"/>
      <c r="E39" s="17"/>
      <c r="F39" s="17"/>
      <c r="G39" s="54"/>
      <c r="H39" s="42"/>
      <c r="I39" s="17"/>
      <c r="N39" s="61"/>
    </row>
    <row r="40" spans="1:34">
      <c r="A40" s="17"/>
      <c r="B40" s="17"/>
      <c r="C40" s="17"/>
      <c r="D40" s="17"/>
      <c r="E40" s="17"/>
      <c r="F40" s="17"/>
      <c r="G40" s="56"/>
      <c r="H40" s="42"/>
      <c r="I40" s="17"/>
    </row>
    <row r="41" spans="1:34" s="1" customFormat="1" ht="18">
      <c r="A41" s="76"/>
      <c r="B41" s="76"/>
      <c r="C41" s="76"/>
      <c r="D41" s="18"/>
      <c r="E41" s="19"/>
      <c r="F41" s="20"/>
      <c r="G41" s="57"/>
      <c r="H41" s="23"/>
      <c r="I41" s="20"/>
      <c r="J41" s="19"/>
    </row>
    <row r="42" spans="1:34" s="1" customFormat="1" ht="11.25" customHeight="1">
      <c r="A42" s="76"/>
      <c r="B42" s="76"/>
      <c r="C42" s="76"/>
      <c r="D42" s="18"/>
      <c r="E42" s="19"/>
      <c r="F42" s="20"/>
      <c r="G42" s="57"/>
      <c r="H42" s="23"/>
      <c r="I42" s="20"/>
      <c r="J42" s="19"/>
    </row>
    <row r="43" spans="1:34" s="1" customFormat="1" ht="18" hidden="1">
      <c r="A43" s="76"/>
      <c r="B43" s="76"/>
      <c r="C43" s="76"/>
      <c r="D43" s="18"/>
      <c r="E43" s="19"/>
      <c r="F43" s="20"/>
      <c r="G43" s="57"/>
      <c r="H43" s="23"/>
      <c r="I43" s="20"/>
      <c r="J43" s="19"/>
    </row>
    <row r="44" spans="1:34" s="1" customFormat="1" ht="18">
      <c r="A44" s="76"/>
      <c r="B44" s="76"/>
      <c r="C44" s="76"/>
      <c r="D44" s="18"/>
      <c r="E44" s="19"/>
      <c r="F44" s="20"/>
      <c r="G44" s="57"/>
      <c r="H44" s="23"/>
      <c r="I44" s="20"/>
      <c r="J44" s="19"/>
    </row>
    <row r="45" spans="1:34" s="1" customFormat="1" ht="18">
      <c r="A45" s="76"/>
      <c r="B45" s="76"/>
      <c r="C45" s="76"/>
      <c r="D45" s="18"/>
      <c r="E45" s="19"/>
      <c r="F45" s="20"/>
      <c r="G45" s="57"/>
      <c r="H45" s="23"/>
      <c r="I45" s="20"/>
      <c r="J45" s="19"/>
    </row>
    <row r="46" spans="1:34" s="1" customFormat="1" ht="18">
      <c r="A46" s="76"/>
      <c r="B46" s="76"/>
      <c r="C46" s="76"/>
      <c r="D46" s="18"/>
      <c r="E46" s="19"/>
      <c r="F46" s="20"/>
      <c r="G46" s="57"/>
      <c r="H46" s="23"/>
      <c r="I46" s="20"/>
      <c r="J46" s="19"/>
    </row>
    <row r="47" spans="1:34" s="1" customFormat="1" ht="18">
      <c r="A47" s="76"/>
      <c r="B47" s="76"/>
      <c r="C47" s="76"/>
      <c r="D47" s="18"/>
      <c r="E47" s="19"/>
      <c r="F47" s="20"/>
      <c r="G47" s="57"/>
      <c r="H47" s="23"/>
      <c r="I47" s="20"/>
      <c r="J47" s="19"/>
    </row>
    <row r="48" spans="1:34" s="1" customFormat="1" ht="18">
      <c r="A48" s="76"/>
      <c r="B48" s="76"/>
      <c r="C48" s="76"/>
      <c r="D48" s="18"/>
      <c r="E48" s="19"/>
      <c r="F48" s="20"/>
      <c r="G48" s="57"/>
      <c r="H48" s="23"/>
      <c r="I48" s="20"/>
      <c r="J48" s="19"/>
    </row>
    <row r="49" spans="1:10" s="1" customFormat="1" ht="18">
      <c r="A49" s="76"/>
      <c r="B49" s="76"/>
      <c r="C49" s="76"/>
      <c r="D49" s="21"/>
      <c r="E49" s="19"/>
      <c r="F49" s="20"/>
      <c r="G49" s="57"/>
      <c r="H49" s="23"/>
      <c r="I49" s="20"/>
      <c r="J49" s="19"/>
    </row>
    <row r="50" spans="1:10" s="1" customFormat="1" ht="18">
      <c r="A50" s="76"/>
      <c r="B50" s="76"/>
      <c r="C50" s="76"/>
      <c r="D50" s="18"/>
      <c r="E50" s="19"/>
      <c r="F50" s="20"/>
      <c r="G50" s="57"/>
      <c r="H50" s="23"/>
      <c r="I50" s="20"/>
      <c r="J50" s="19"/>
    </row>
    <row r="51" spans="1:10" ht="18">
      <c r="A51" s="17"/>
      <c r="B51" s="17"/>
      <c r="C51" s="17"/>
      <c r="D51" s="22"/>
      <c r="E51" s="22"/>
      <c r="F51" s="22"/>
      <c r="G51" s="58"/>
      <c r="H51" s="43"/>
      <c r="I51" s="22"/>
      <c r="J51" s="22"/>
    </row>
    <row r="52" spans="1:10" ht="15.75">
      <c r="A52" s="17"/>
      <c r="B52" s="17"/>
      <c r="C52" s="17"/>
      <c r="D52" s="23"/>
      <c r="E52" s="23"/>
      <c r="F52" s="19"/>
      <c r="G52" s="57"/>
      <c r="H52" s="23"/>
      <c r="I52" s="20"/>
    </row>
    <row r="53" spans="1:10" ht="15.75">
      <c r="D53" s="24"/>
      <c r="E53" s="24"/>
      <c r="F53" s="24"/>
      <c r="G53" s="59"/>
      <c r="I53" s="25"/>
    </row>
  </sheetData>
  <mergeCells count="40">
    <mergeCell ref="A33:D33"/>
    <mergeCell ref="A50:C50"/>
    <mergeCell ref="A41:C41"/>
    <mergeCell ref="A42:C42"/>
    <mergeCell ref="A43:C43"/>
    <mergeCell ref="A44:C44"/>
    <mergeCell ref="A45:C45"/>
    <mergeCell ref="A46:C46"/>
    <mergeCell ref="N2:N3"/>
    <mergeCell ref="A21:N22"/>
    <mergeCell ref="A47:C47"/>
    <mergeCell ref="A48:C48"/>
    <mergeCell ref="A49:C49"/>
    <mergeCell ref="A37:C37"/>
    <mergeCell ref="A25:C25"/>
    <mergeCell ref="A26:C26"/>
    <mergeCell ref="A27:C27"/>
    <mergeCell ref="A28:C28"/>
    <mergeCell ref="A29:C29"/>
    <mergeCell ref="A30:C30"/>
    <mergeCell ref="A31:C31"/>
    <mergeCell ref="A34:C34"/>
    <mergeCell ref="A36:C36"/>
    <mergeCell ref="A32:D32"/>
    <mergeCell ref="A18:N18"/>
    <mergeCell ref="A19:N20"/>
    <mergeCell ref="A24:C24"/>
    <mergeCell ref="A1:N1"/>
    <mergeCell ref="A2:A3"/>
    <mergeCell ref="B2:B3"/>
    <mergeCell ref="C2:D2"/>
    <mergeCell ref="E2:E3"/>
    <mergeCell ref="F2:F3"/>
    <mergeCell ref="G2:G3"/>
    <mergeCell ref="H2:H3"/>
    <mergeCell ref="I2:I3"/>
    <mergeCell ref="J2:J3"/>
    <mergeCell ref="K2:K3"/>
    <mergeCell ref="L2:L3"/>
    <mergeCell ref="M2:M3"/>
  </mergeCells>
  <printOptions horizontalCentered="1"/>
  <pageMargins left="0.7" right="0.7" top="0.75" bottom="0.75" header="0.3" footer="0.3"/>
  <pageSetup scale="2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PORTAL SAFIN</vt:lpstr>
      <vt:lpstr>'PORTAL SAFIN'!Área_de_impresión</vt:lpstr>
    </vt:vector>
  </TitlesOfParts>
  <Company>ingresos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RECAUDACION</dc:creator>
  <cp:lastModifiedBy>Martha Rosado</cp:lastModifiedBy>
  <cp:lastPrinted>2026-09-01T15:43:57Z</cp:lastPrinted>
  <dcterms:created xsi:type="dcterms:W3CDTF">2008-01-30T14:54:54Z</dcterms:created>
  <dcterms:modified xsi:type="dcterms:W3CDTF">2026-09-30T20:08:53Z</dcterms:modified>
</cp:coreProperties>
</file>